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20" windowHeight="8100" firstSheet="6" activeTab="9"/>
  </bookViews>
  <sheets>
    <sheet name="目录" sheetId="1" r:id="rId1"/>
    <sheet name="1.部门收支总表（批复表）" sheetId="2" r:id="rId2"/>
    <sheet name="2.部门收支总表" sheetId="3" r:id="rId3"/>
    <sheet name="3.部门收入总表" sheetId="4" r:id="rId4"/>
    <sheet name="4.部门支出总表" sheetId="5" r:id="rId5"/>
    <sheet name="5.部门支出总表（部门预算经济分类）" sheetId="6" r:id="rId6"/>
    <sheet name="6.部门支出总表（政府预算经济分类）" sheetId="7" r:id="rId7"/>
    <sheet name="7.财政拨款收支总表" sheetId="8" r:id="rId8"/>
    <sheet name="8.财政拨款支出表" sheetId="9" r:id="rId9"/>
    <sheet name="9.一般公共预算拨款支出表" sheetId="10" r:id="rId10"/>
    <sheet name="10.一般公共预算基本支出表" sheetId="11" r:id="rId11"/>
    <sheet name="11.一般公共预算基本支出表（经济分类）" sheetId="12" r:id="rId12"/>
    <sheet name="12..政府性基金预算支出表（按部门预算经济分类）" sheetId="13" r:id="rId13"/>
    <sheet name="13.政府性基金预算支出表（按政府预算经济分类）" sheetId="14" r:id="rId14"/>
    <sheet name="14.一般公共预算“三公”经费支出表" sheetId="15" r:id="rId15"/>
    <sheet name="15.专项业务经费（批复表）" sheetId="16" r:id="rId16"/>
    <sheet name="16.项目表（批复表）" sheetId="17" r:id="rId17"/>
    <sheet name="17.项目绩效表" sheetId="18" r:id="rId18"/>
    <sheet name="18.整体绩效表" sheetId="19" r:id="rId19"/>
  </sheets>
  <definedNames>
    <definedName name="_xlnm.Print_Area" localSheetId="0">'目录'!$A$1:$E$22</definedName>
  </definedNames>
  <calcPr fullCalcOnLoad="1"/>
</workbook>
</file>

<file path=xl/sharedStrings.xml><?xml version="1.0" encoding="utf-8"?>
<sst xmlns="http://schemas.openxmlformats.org/spreadsheetml/2006/main" count="761" uniqueCount="445">
  <si>
    <t>附件2</t>
  </si>
  <si>
    <t>目     录</t>
  </si>
  <si>
    <t>1.部门收支总表（批复表）</t>
  </si>
  <si>
    <t>2.部门收支总表</t>
  </si>
  <si>
    <t>3.部门收入总表</t>
  </si>
  <si>
    <t>4.部门支出总表</t>
  </si>
  <si>
    <t>5.部门支出总表（部门预算经济分类）</t>
  </si>
  <si>
    <t>6.部门支出总表（政府预算经济分类）</t>
  </si>
  <si>
    <t>7.财政拨款收支总表</t>
  </si>
  <si>
    <t>8.财政拨款支出表</t>
  </si>
  <si>
    <t>9.一般公共预算拨款支出表</t>
  </si>
  <si>
    <t>10.一般公共预算基本支出表</t>
  </si>
  <si>
    <t>11.一般公共预算基本支出表（经济分类）</t>
  </si>
  <si>
    <t>12.政府性基金预算支出表（按部门预算经济分类）</t>
  </si>
  <si>
    <t>13.政府性基金预算支出表（按政府预算经济分类）</t>
  </si>
  <si>
    <t>14.一般公共预算“三公”经费支出表</t>
  </si>
  <si>
    <t>15.专项业务经费表（批复表）</t>
  </si>
  <si>
    <t>16.项目表（批复表）</t>
  </si>
  <si>
    <t>17.项目绩效表</t>
  </si>
  <si>
    <t>18.整体绩效表</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</si>
  <si>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</si>
  <si>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</si>
  <si>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</si>
  <si>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</si>
  <si>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</si>
  <si>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</si>
  <si>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</si>
  <si>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</si>
  <si>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</si>
  <si>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</si>
  <si>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</si>
  <si>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</si>
  <si>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</si>
  <si>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</si>
  <si>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</si>
  <si>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</si>
  <si>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</si>
  <si>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</si>
  <si>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</si>
  <si>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</si>
  <si>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</si>
  <si>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说明：本表公开内容为已批复的预算资金安排情况。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</si>
  <si>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</si>
  <si>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</si>
  <si>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</si>
  <si>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</si>
  <si>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</si>
  <si>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</si>
  <si>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</si>
  <si>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</si>
  <si>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</si>
  <si>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</si>
  <si>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</si>
  <si>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</si>
  <si>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</si>
  <si>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</si>
  <si>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</si>
  <si>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</si>
  <si>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</si>
  <si>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</si>
  <si>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</si>
  <si>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</si>
  <si>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</si>
  <si>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</si>
  <si>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</si>
  <si>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</si>
  <si>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</si>
  <si>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</si>
  <si>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</si>
  <si>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</si>
  <si>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</si>
  <si>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</si>
  <si>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</si>
  <si>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</si>
  <si>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</si>
  <si>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</si>
  <si>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</si>
  <si>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</si>
  <si>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</si>
  <si>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</si>
  <si>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</si>
  <si>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</si>
  <si>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十、医疗卫生与计划生育支出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</si>
  <si>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</si>
  <si>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</si>
  <si>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</si>
  <si>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</si>
  <si>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</si>
  <si>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</si>
  <si>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</si>
  <si>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</si>
  <si>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</si>
  <si>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</si>
  <si>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</si>
  <si>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</si>
  <si>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</si>
  <si>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</si>
  <si>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</si>
  <si>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</si>
  <si>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</si>
  <si>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</si>
  <si>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</si>
  <si>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</si>
  <si>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</si>
  <si>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</si>
  <si>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</si>
  <si>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</si>
  <si>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</si>
  <si>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</si>
  <si>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</si>
  <si>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</si>
  <si>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</si>
  <si>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</si>
  <si>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</si>
  <si>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</si>
  <si>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</si>
  <si>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</si>
  <si>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</si>
  <si>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说明：本表公开内容为列市级预算资金安排情况。</t>
  </si>
  <si>
    <t>附件2-3</t>
  </si>
  <si>
    <t>部门收入总体情况表</t>
  </si>
  <si>
    <t>功能科目编码
（类款项）</t>
  </si>
  <si>
    <t>功能科目名称</t>
  </si>
  <si>
    <t>财政专户管理的非税收入拨款</t>
  </si>
  <si>
    <t>附件2-4</t>
  </si>
  <si>
    <t>部门支出总体情况表</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</si>
  <si>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</si>
  <si>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</si>
  <si>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</si>
  <si>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</si>
  <si>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</si>
  <si>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</si>
  <si>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</si>
  <si>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</si>
  <si>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</si>
  <si>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</si>
  <si>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合  计</t>
  </si>
  <si>
    <t>附件2-5</t>
  </si>
  <si>
    <t>部门支出总体情况表（按部门预算经济分类）</t>
  </si>
  <si>
    <t>单位名称 ：</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</si>
  <si>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</si>
  <si>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</si>
  <si>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</si>
  <si>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</si>
  <si>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</si>
  <si>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</si>
  <si>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</si>
  <si>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</si>
  <si>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</si>
  <si>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</si>
  <si>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</si>
  <si>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</si>
  <si>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</si>
  <si>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</si>
  <si>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</si>
  <si>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</si>
  <si>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</si>
  <si>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</si>
  <si>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</si>
  <si>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</si>
  <si>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</si>
  <si>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</si>
  <si>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</si>
  <si>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</si>
  <si>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</si>
  <si>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</si>
  <si>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</si>
  <si>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</si>
  <si>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 xml:space="preserve">    说明：本表公开内容为列2021年财政拨款安排情况。</t>
  </si>
  <si>
    <t>附件2-8</t>
  </si>
  <si>
    <t>财政拨款支出情况表</t>
  </si>
  <si>
    <t>项目支出</t>
  </si>
  <si>
    <t>说明：本表的公开内容为列市级当年财政拨款安排情况（含一般公共预算拨款和政府性基金预算拨款）。</t>
  </si>
  <si>
    <t>附件2-9</t>
  </si>
  <si>
    <t>一般公共预算拨款支出情况表</t>
  </si>
  <si>
    <t xml:space="preserve">    说明：本表公开内容为列市级当年一般公共预算拨款安排情况（含经费拨款和纳入预算管理的非税收入拨款）。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</si>
  <si>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</si>
  <si>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</si>
  <si>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</si>
  <si>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</si>
  <si>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</si>
  <si>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</si>
  <si>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</si>
  <si>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</si>
  <si>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</si>
  <si>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</si>
  <si>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</si>
  <si>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</si>
  <si>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t>
  </si>
  <si>
    <t>302</t>
  </si>
  <si>
    <t>商品和服务支出</t>
  </si>
  <si>
    <t>办公费</t>
  </si>
  <si>
    <t>印刷费</t>
  </si>
  <si>
    <t>303</t>
  </si>
  <si>
    <t>对个人和家庭补助支出</t>
  </si>
  <si>
    <t>离休费</t>
  </si>
  <si>
    <t>30302</t>
  </si>
  <si>
    <t>退休费</t>
  </si>
  <si>
    <t>说明：1.本表公开内容为列市级当年一般公共预算拨款安排的基本支出情况（含经费拨款和纳入预算管理的非税收入拨款）。
      2.人员经费包括工资福利支出和对个人和家庭补助支出，公用经费包括商品服务支出和资本性支出。</t>
  </si>
  <si>
    <t>附件2-11</t>
  </si>
  <si>
    <t>一般公共预算基本支出表</t>
  </si>
  <si>
    <t>科目编码</t>
  </si>
  <si>
    <t>科目名称</t>
  </si>
  <si>
    <t>奖金</t>
  </si>
  <si>
    <t>绩效工资</t>
  </si>
  <si>
    <t>机关事业单位养老保险缴费</t>
  </si>
  <si>
    <t>职业年金缴费</t>
  </si>
  <si>
    <t>职工基本医疗保险缴费</t>
  </si>
  <si>
    <t>其他社会保障缴费</t>
  </si>
  <si>
    <t>住房公积金</t>
  </si>
  <si>
    <t>其他工资福利支出</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</si>
  <si>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</si>
  <si>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</si>
  <si>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</si>
  <si>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</si>
  <si>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</si>
  <si>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</si>
  <si>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</si>
  <si>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</si>
  <si>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</si>
  <si>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</si>
  <si>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</si>
  <si>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</si>
  <si>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</si>
  <si>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</si>
  <si>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</si>
  <si>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</si>
  <si>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</si>
  <si>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</si>
  <si>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</si>
  <si>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</si>
  <si>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</si>
  <si>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</si>
  <si>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</si>
  <si>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</si>
  <si>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</si>
  <si>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生活补助</t>
  </si>
  <si>
    <t>助学金</t>
  </si>
  <si>
    <t>其他对个人和家庭的补助支出</t>
  </si>
  <si>
    <t>......</t>
  </si>
  <si>
    <t>附件2-12</t>
  </si>
  <si>
    <t>政府性基金预算支出情况表（按部门预算经济分类）</t>
  </si>
  <si>
    <t>附件2-13</t>
  </si>
  <si>
    <t>政府性基金预算支出情况表（按政府预算经济分类）</t>
  </si>
  <si>
    <t>对事业单位
经常性
补助</t>
  </si>
  <si>
    <t>对事业单位
资本性
补助</t>
  </si>
  <si>
    <t>其他
支出</t>
  </si>
  <si>
    <t>附件2-14</t>
  </si>
  <si>
    <t>一般公共预算“三公”经费支出情况表</t>
  </si>
  <si>
    <t>三公经费预算数（一般公共预算拨款）</t>
  </si>
  <si>
    <t>较上年“三公”经费预算总额增减比例（%）</t>
  </si>
  <si>
    <t>增减原因说明</t>
  </si>
  <si>
    <t>公务用车购置及运行费</t>
  </si>
  <si>
    <t>其中：</t>
  </si>
  <si>
    <t>因公出国（境）费</t>
  </si>
  <si>
    <t>公务用车购置费</t>
  </si>
  <si>
    <t xml:space="preserve">    说明：本表的公开内容为当年一般公共预算拨款安排的“三公”经费支出（含基本支出和项目支出），一般公共预算拨款包括经费拨款和纳入预算管理的非税收入拨款。 </t>
  </si>
  <si>
    <t>附件2-15</t>
  </si>
  <si>
    <t>部门专项业务经费支出情况表</t>
  </si>
  <si>
    <t>项目名称</t>
  </si>
  <si>
    <t>资金来源</t>
  </si>
  <si>
    <t>具体内容</t>
  </si>
  <si>
    <t>备注</t>
  </si>
  <si>
    <t>纳入预算管理的非税
收入拨款</t>
  </si>
  <si>
    <t>财政专户管理的非税
收入拨款</t>
  </si>
  <si>
    <t xml:space="preserve">    说明：本表公开内容为列市级当年预算资金安排情况。</t>
  </si>
  <si>
    <t>附件2-16</t>
  </si>
  <si>
    <t>项目预算支出明细表</t>
  </si>
  <si>
    <t xml:space="preserve">    说明：1.本表公开内容为列市级当年预算资金安排情况。
          2.“事业运行”专项只公开到一级项目，其他专项需公开到二级项目。</t>
  </si>
  <si>
    <t>附件2-17</t>
  </si>
  <si>
    <t>专项资金绩效目标申报表</t>
  </si>
  <si>
    <r>
      <t>（</t>
    </r>
    <r>
      <rPr>
        <sz val="11"/>
        <rFont val="Times New Roman"/>
        <family val="1"/>
      </rPr>
      <t>2021</t>
    </r>
    <r>
      <rPr>
        <sz val="11"/>
        <rFont val="楷体_GB2312"/>
        <family val="3"/>
      </rPr>
      <t>年）</t>
    </r>
  </si>
  <si>
    <t>填报单位：</t>
  </si>
  <si>
    <r>
      <t xml:space="preserve"> </t>
    </r>
    <r>
      <rPr>
        <sz val="11"/>
        <rFont val="宋体"/>
        <family val="0"/>
      </rPr>
      <t xml:space="preserve"> </t>
    </r>
  </si>
  <si>
    <t>专项名称</t>
  </si>
  <si>
    <t>专项属性</t>
  </si>
  <si>
    <r>
      <t>延续专项</t>
    </r>
    <r>
      <rPr>
        <sz val="11"/>
        <rFont val="Times New Roman"/>
        <family val="1"/>
      </rPr>
      <t xml:space="preserve">□     </t>
    </r>
    <r>
      <rPr>
        <sz val="11"/>
        <rFont val="宋体"/>
        <family val="0"/>
      </rPr>
      <t>新增专项</t>
    </r>
    <r>
      <rPr>
        <sz val="11"/>
        <rFont val="Times New Roman"/>
        <family val="1"/>
      </rPr>
      <t xml:space="preserve">□    </t>
    </r>
  </si>
  <si>
    <t>部门名称</t>
  </si>
  <si>
    <r>
      <t>资金总额</t>
    </r>
    <r>
      <rPr>
        <sz val="11"/>
        <rFont val="Times New Roman"/>
        <family val="1"/>
      </rPr>
      <t xml:space="preserve">
</t>
    </r>
    <r>
      <rPr>
        <sz val="11"/>
        <rFont val="宋体"/>
        <family val="0"/>
      </rPr>
      <t>（万元）</t>
    </r>
  </si>
  <si>
    <t>专项立项
依据</t>
  </si>
  <si>
    <t>专项实施进度计划</t>
  </si>
  <si>
    <t>专项实施内容</t>
  </si>
  <si>
    <t>计划开始时间</t>
  </si>
  <si>
    <t>计划完成时间</t>
  </si>
  <si>
    <t>专项长期绩效目标</t>
  </si>
  <si>
    <t>专项年度绩效目标</t>
  </si>
  <si>
    <r>
      <t>专项
年度</t>
    </r>
    <r>
      <rPr>
        <sz val="11"/>
        <rFont val="Times New Roman"/>
        <family val="1"/>
      </rPr>
      <t xml:space="preserve">
</t>
    </r>
    <r>
      <rPr>
        <sz val="11"/>
        <rFont val="宋体"/>
        <family val="0"/>
      </rPr>
      <t>绩效</t>
    </r>
    <r>
      <rPr>
        <sz val="11"/>
        <rFont val="Times New Roman"/>
        <family val="1"/>
      </rPr>
      <t xml:space="preserve">
</t>
    </r>
    <r>
      <rPr>
        <sz val="11"/>
        <rFont val="宋体"/>
        <family val="0"/>
      </rPr>
      <t>指标</t>
    </r>
  </si>
  <si>
    <t>一级指标</t>
  </si>
  <si>
    <t>二级指标</t>
  </si>
  <si>
    <t>三级指标</t>
  </si>
  <si>
    <t>指标内容</t>
  </si>
  <si>
    <t>指标值</t>
  </si>
  <si>
    <t>产出指标</t>
  </si>
  <si>
    <t>数量指标</t>
  </si>
  <si>
    <t>质量指标</t>
  </si>
  <si>
    <t>时效指标</t>
  </si>
  <si>
    <t>成本指标</t>
  </si>
  <si>
    <t>效益指标</t>
  </si>
  <si>
    <t>经济效益</t>
  </si>
  <si>
    <t>社会效益</t>
  </si>
  <si>
    <t>生态效益</t>
  </si>
  <si>
    <t>可持续影响</t>
  </si>
  <si>
    <t>社会公众或服务
对象满意度</t>
  </si>
  <si>
    <t>专项实施保障措施</t>
  </si>
  <si>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</si>
  <si>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t>
    </r>
  </si>
  <si>
    <r>
      <t>明细</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</si>
  <si>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</si>
  <si>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</si>
  <si>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</si>
  <si>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</si>
  <si>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</si>
  <si>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</si>
  <si>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r>
      <t>1.1.2</t>
    </r>
    <r>
      <rPr>
        <sz val="11"/>
        <rFont val="宋体"/>
        <family val="0"/>
      </rPr>
      <t>名称</t>
    </r>
  </si>
  <si>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</si>
  <si>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</si>
  <si>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</si>
  <si>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</si>
  <si>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r>
      <t>1.2</t>
    </r>
    <r>
      <rPr>
        <b/>
        <sz val="11"/>
        <rFont val="宋体"/>
        <family val="0"/>
      </rPr>
      <t>金额小计</t>
    </r>
  </si>
  <si>
    <r>
      <t>子项目</t>
    </r>
    <r>
      <rPr>
        <b/>
        <sz val="11"/>
        <rFont val="Times New Roman"/>
        <family val="1"/>
      </rPr>
      <t>2</t>
    </r>
    <r>
      <rPr>
        <b/>
        <sz val="11"/>
        <rFont val="宋体"/>
        <family val="0"/>
      </rPr>
      <t>名称：</t>
    </r>
  </si>
  <si>
    <t>金额合计</t>
  </si>
  <si>
    <t>填表人：</t>
  </si>
  <si>
    <t>联系电话：</t>
  </si>
  <si>
    <t>附件2-18</t>
  </si>
  <si>
    <t>部门整体支出绩效目标申报表</t>
  </si>
  <si>
    <t>（2021年度）</t>
  </si>
  <si>
    <t>部门</t>
  </si>
  <si>
    <t>名称</t>
  </si>
  <si>
    <t>年度预算申请（万元）</t>
  </si>
  <si>
    <t>资金总额</t>
  </si>
  <si>
    <t>按收入性质分</t>
  </si>
  <si>
    <t>按支出性质分</t>
  </si>
  <si>
    <t>纳入专户的非税收入拨款</t>
  </si>
  <si>
    <t>部门职能职责描述</t>
  </si>
  <si>
    <t>整体绩效目    标</t>
  </si>
  <si>
    <t>部门整体支出年度绩效指标</t>
  </si>
  <si>
    <t>三级</t>
  </si>
  <si>
    <t>指标</t>
  </si>
  <si>
    <t>社会公众或服务对象满意      度</t>
  </si>
  <si>
    <t xml:space="preserve">填报人：           联系电话：         </t>
  </si>
  <si>
    <t>中共常德市纪委监委（本级）</t>
  </si>
  <si>
    <t>纳入预算管理的非税收入拨款</t>
  </si>
  <si>
    <t>常德市纪委监委案件管理中心</t>
  </si>
  <si>
    <t>中共常德市纪委监委（本级）</t>
  </si>
  <si>
    <t>一般行政管理事务（纪检监察事务）</t>
  </si>
  <si>
    <t>行政运行        （纪检监察事务）</t>
  </si>
  <si>
    <t>大案要案查处</t>
  </si>
  <si>
    <t>巡视工作</t>
  </si>
  <si>
    <t>行政单位离退休</t>
  </si>
  <si>
    <t>其他社会福利支出</t>
  </si>
  <si>
    <t>一般行政管理事务 （纪检监察事务）</t>
  </si>
  <si>
    <t>事业运行        （纪检监察事务）</t>
  </si>
  <si>
    <t>事业单位离退休</t>
  </si>
  <si>
    <t>住房公积金</t>
  </si>
  <si>
    <t xml:space="preserve">  一般行政管理事务（纪检监察事务）</t>
  </si>
  <si>
    <t xml:space="preserve">  大案要案查处</t>
  </si>
  <si>
    <t xml:space="preserve">  巡视工作</t>
  </si>
  <si>
    <t xml:space="preserve">  住房公积金</t>
  </si>
  <si>
    <t>行政运行（纪检监察事务）</t>
  </si>
  <si>
    <t>事业单位离退休</t>
  </si>
  <si>
    <t>住房公积金</t>
  </si>
  <si>
    <t>行政运行           （纪检监察事务）</t>
  </si>
  <si>
    <t>中共常德市纪委监委  （本级）</t>
  </si>
  <si>
    <t>行政运行         （纪检监察事务）</t>
  </si>
  <si>
    <t>事业运行         （纪检监察事务）</t>
  </si>
  <si>
    <t>常德市纪委监委案件管理中心</t>
  </si>
  <si>
    <t>2011101</t>
  </si>
  <si>
    <t>2011102</t>
  </si>
  <si>
    <t>2011104</t>
  </si>
  <si>
    <t>2011106</t>
  </si>
  <si>
    <t>2080501</t>
  </si>
  <si>
    <t>2081099</t>
  </si>
  <si>
    <t>行政运行     （纪检监察事务）</t>
  </si>
  <si>
    <t>行政单位离退休</t>
  </si>
  <si>
    <t>其他社会福利支出</t>
  </si>
  <si>
    <t>事业运行     （纪检监察事务）</t>
  </si>
  <si>
    <t>常德市纪委监委案件管理中心</t>
  </si>
  <si>
    <t>中共常德市纪委监委(本级)</t>
  </si>
  <si>
    <t>行政运行             （纪检监察事务）</t>
  </si>
  <si>
    <t>一般行政管理事务      （纪检监察事务）</t>
  </si>
  <si>
    <t>事业运行             （纪检监察事务）</t>
  </si>
  <si>
    <t>30103</t>
  </si>
  <si>
    <t>30104</t>
  </si>
  <si>
    <t>30107</t>
  </si>
  <si>
    <t>30108</t>
  </si>
  <si>
    <t>机关事业单位基本养老保险缴费</t>
  </si>
  <si>
    <t>30199</t>
  </si>
  <si>
    <t>维修费</t>
  </si>
  <si>
    <t>公务招待费</t>
  </si>
  <si>
    <t>其他交通费</t>
  </si>
  <si>
    <t>30113</t>
  </si>
  <si>
    <t>30110</t>
  </si>
  <si>
    <t>职工基本医疗保险缴费</t>
  </si>
  <si>
    <t>公车运行维护费</t>
  </si>
  <si>
    <t>2011101</t>
  </si>
  <si>
    <t>2011102</t>
  </si>
  <si>
    <t>2011150</t>
  </si>
  <si>
    <t>2210201</t>
  </si>
  <si>
    <t>2080501</t>
  </si>
  <si>
    <t>2081099</t>
  </si>
  <si>
    <t>2080502</t>
  </si>
  <si>
    <t>事业单位离退休</t>
  </si>
  <si>
    <t xml:space="preserve">    说明：1.本表公开内容为列市级当年政府性基金预算拨款安排情况。
          2.没有此项收入安排支出的单位不能删除此表，需列空表并说明“本单位无政府性基金收入安排的支出”。</t>
  </si>
  <si>
    <t>本单位无政府性基金收入安排的支出</t>
  </si>
  <si>
    <t>合计</t>
  </si>
  <si>
    <t>常德市纪委监委案管中心</t>
  </si>
  <si>
    <t>1、按照财经纪律要求，过“紧日子”，严格控制公务招待次数和人数、公车使用。2、疫情期间，“三公”经费减少。</t>
  </si>
  <si>
    <t>派驻机构运行经费</t>
  </si>
  <si>
    <t>市纪委监委工作经费</t>
  </si>
  <si>
    <t>留置区专用经费</t>
  </si>
  <si>
    <t>行政运行      （纪检监察事务）</t>
  </si>
  <si>
    <t>事业运行      （纪检监察事务）</t>
  </si>
  <si>
    <t>中共常德市纪委监委（本级）</t>
  </si>
  <si>
    <t>事业运行经费</t>
  </si>
  <si>
    <t>一般行政管理事务（纪检监察事务）</t>
  </si>
  <si>
    <t xml:space="preserve"> 一般行政管理事务（纪检监察事务）</t>
  </si>
  <si>
    <t>监督检查业务经费</t>
  </si>
  <si>
    <t>纪委全会经费</t>
  </si>
  <si>
    <t>审查调查业务经费</t>
  </si>
  <si>
    <t>大型党风廉政宣传活动经费</t>
  </si>
  <si>
    <t>特约监察员活动经费</t>
  </si>
  <si>
    <t>大要案专项经费</t>
  </si>
  <si>
    <t>巡察办工作经费</t>
  </si>
  <si>
    <t>填报单位：中共常德市纪律检查委员会常德市监察委员会</t>
  </si>
  <si>
    <t>中共常德市纪律检查委员会常德市监察委员会</t>
  </si>
  <si>
    <t>其他资金</t>
  </si>
  <si>
    <t>基本支出</t>
  </si>
  <si>
    <t>项目支出</t>
  </si>
  <si>
    <t>政府性     基金拨款</t>
  </si>
  <si>
    <t>根据中共中央、中央纪委、省纪委精神，中共常德市纪律检查委员会（简称市纪委）机关与常德市监察委员会合署办公，在省纪委监委和市委的双重领导下进行工作，履行党的纪律检查和国家监察两项职能，实行一套工作机构、两个机关名称，共同设立内设机构。其中，所属单位案管中心为全市纪检监察系统开展纪律审查提供安全和后勤保障服务；监督检查办案人员依纪依法安全文明办案情况及陪护工作履职情况。</t>
  </si>
  <si>
    <t>中共常德市纪委监委2021年预算公开表</t>
  </si>
  <si>
    <r>
      <t>成立的专门管理机构：</t>
    </r>
    <r>
      <rPr>
        <sz val="11"/>
        <rFont val="Times New Roman"/>
        <family val="1"/>
      </rPr>
      <t xml:space="preserve">
</t>
    </r>
    <r>
      <rPr>
        <sz val="11"/>
        <rFont val="宋体"/>
        <family val="0"/>
      </rPr>
      <t>资金管理办法：</t>
    </r>
    <r>
      <rPr>
        <sz val="11"/>
        <rFont val="Times New Roman"/>
        <family val="1"/>
      </rPr>
      <t xml:space="preserve">
</t>
    </r>
    <r>
      <rPr>
        <sz val="11"/>
        <rFont val="宋体"/>
        <family val="0"/>
      </rPr>
      <t>项目管理办法：</t>
    </r>
    <r>
      <rPr>
        <sz val="11"/>
        <rFont val="Times New Roman"/>
        <family val="1"/>
      </rPr>
      <t xml:space="preserve">
</t>
    </r>
    <r>
      <rPr>
        <sz val="11"/>
        <rFont val="宋体"/>
        <family val="0"/>
      </rPr>
      <t>工作措施（方案、规划）：</t>
    </r>
  </si>
  <si>
    <t>住房公积金</t>
  </si>
  <si>
    <t>2210201</t>
  </si>
  <si>
    <t>住房公积金</t>
  </si>
  <si>
    <t>一般行政管理事务（纪检监察事务）</t>
  </si>
  <si>
    <t>一般公共服务支出</t>
  </si>
  <si>
    <t>纪检监察事务</t>
  </si>
  <si>
    <t>行政事业单位养老支出</t>
  </si>
  <si>
    <t>社会保障和就业支出</t>
  </si>
  <si>
    <t>社会福利</t>
  </si>
  <si>
    <t>住房改革支出</t>
  </si>
  <si>
    <t>住房保障支出</t>
  </si>
  <si>
    <t>201</t>
  </si>
  <si>
    <t>20111</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</si>
</sst>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_ &quot;¥&quot;* #,##0.00_ ;_ &quot;¥&quot;* \-#,##0.00_ ;_ &quot;¥&quot;* \-??_ ;_ @_ "/>
    <numFmt numFmtId="181" formatCode="* #,##0.00;* \-#,##0.00;* &quot;&quot;??;@"/>
    <numFmt numFmtId="182" formatCode=";;"/>
    <numFmt numFmtId="183" formatCode="0_ "/>
    <numFmt numFmtId="184" formatCode="#,##0.0_ "/>
    <numFmt numFmtId="185" formatCode="0.00_);[Red]\(0.00\)"/>
    <numFmt numFmtId="186" formatCode="0.00_ "/>
  </numFmts>
  <fonts count="51">
    <font>
      <sz val="12"/>
      <name val="宋体"/>
      <family val="0"/>
    </font>
    <font>
      <sz val="11"/>
      <name val="Times New Roman"/>
      <family val="1"/>
    </font>
    <font>
      <sz val="12"/>
      <name val="Times New Roman"/>
      <family val="1"/>
    </font>
    <font>
      <sz val="12"/>
      <name val="黑体"/>
      <family val="0"/>
    </font>
    <font>
      <sz val="12"/>
      <name val="仿宋"/>
      <family val="3"/>
    </font>
    <font>
      <sz val="21"/>
      <name val="方正小标宋简体"/>
      <family val="4"/>
    </font>
    <font>
      <sz val="16"/>
      <name val="楷体_GB2312"/>
      <family val="3"/>
    </font>
    <font>
      <sz val="11"/>
      <name val="宋体"/>
      <family val="0"/>
    </font>
    <font>
      <b/>
      <sz val="11"/>
      <name val="宋体"/>
      <family val="0"/>
    </font>
    <font>
      <sz val="11"/>
      <name val="黑体"/>
      <family val="0"/>
    </font>
    <font>
      <sz val="11"/>
      <name val="楷体_GB2312"/>
      <family val="3"/>
    </font>
    <font>
      <b/>
      <sz val="11"/>
      <name val="Times New Roman"/>
      <family val="1"/>
    </font>
    <font>
      <sz val="10"/>
      <name val="宋体"/>
      <family val="0"/>
    </font>
    <font>
      <sz val="9"/>
      <name val="Times New Roman"/>
      <family val="1"/>
    </font>
    <font>
      <sz val="10"/>
      <name val="方正大标宋简体"/>
      <family val="0"/>
    </font>
    <font>
      <sz val="10"/>
      <name val="Times New Roman"/>
      <family val="1"/>
    </font>
    <font>
      <b/>
      <sz val="10"/>
      <name val="Times New Roman"/>
      <family val="1"/>
    </font>
    <font>
      <sz val="22"/>
      <name val="方正小标宋简体"/>
      <family val="4"/>
    </font>
    <font>
      <b/>
      <sz val="22"/>
      <name val="宋体"/>
      <family val="0"/>
    </font>
    <font>
      <sz val="9"/>
      <name val="宋体"/>
      <family val="0"/>
    </font>
    <font>
      <sz val="10"/>
      <name val="黑体"/>
      <family val="0"/>
    </font>
    <font>
      <sz val="21"/>
      <name val="方正大标宋简体"/>
      <family val="0"/>
    </font>
    <font>
      <b/>
      <sz val="10"/>
      <name val="宋体"/>
      <family val="0"/>
    </font>
    <font>
      <sz val="24"/>
      <name val="黑体"/>
      <family val="0"/>
    </font>
    <font>
      <b/>
      <sz val="12"/>
      <name val="宋体"/>
      <family val="0"/>
    </font>
    <font>
      <sz val="9"/>
      <name val="黑体"/>
      <family val="0"/>
    </font>
    <font>
      <b/>
      <sz val="10"/>
      <name val="黑体"/>
      <family val="0"/>
    </font>
    <font>
      <sz val="10"/>
      <name val="Arial"/>
      <family val="2"/>
    </font>
    <font>
      <sz val="11"/>
      <color indexed="8"/>
      <name val="宋体"/>
      <family val="0"/>
    </font>
    <font>
      <b/>
      <sz val="11"/>
      <color indexed="53"/>
      <name val="宋体"/>
      <family val="0"/>
    </font>
    <font>
      <b/>
      <sz val="11"/>
      <color indexed="54"/>
      <name val="宋体"/>
      <family val="0"/>
    </font>
    <font>
      <b/>
      <sz val="15"/>
      <color indexed="54"/>
      <name val="宋体"/>
      <family val="0"/>
    </font>
    <font>
      <sz val="11"/>
      <color indexed="9"/>
      <name val="宋体"/>
      <family val="0"/>
    </font>
    <font>
      <b/>
      <sz val="11"/>
      <color indexed="8"/>
      <name val="宋体"/>
      <family val="0"/>
    </font>
    <font>
      <b/>
      <sz val="11"/>
      <color indexed="9"/>
      <name val="宋体"/>
      <family val="0"/>
    </font>
    <font>
      <b/>
      <sz val="18"/>
      <color indexed="54"/>
      <name val="宋体"/>
      <family val="0"/>
    </font>
    <font>
      <u val="single"/>
      <sz val="11"/>
      <color indexed="20"/>
      <name val="宋体"/>
      <family val="0"/>
    </font>
    <font>
      <sz val="11"/>
      <color indexed="62"/>
      <name val="宋体"/>
      <family val="0"/>
    </font>
    <font>
      <sz val="11"/>
      <color indexed="16"/>
      <name val="宋体"/>
      <family val="0"/>
    </font>
    <font>
      <b/>
      <sz val="11"/>
      <color indexed="63"/>
      <name val="宋体"/>
      <family val="0"/>
    </font>
    <font>
      <b/>
      <sz val="13"/>
      <color indexed="54"/>
      <name val="宋体"/>
      <family val="0"/>
    </font>
    <font>
      <i/>
      <sz val="11"/>
      <color indexed="23"/>
      <name val="宋体"/>
      <family val="0"/>
    </font>
    <font>
      <u val="single"/>
      <sz val="11"/>
      <color indexed="12"/>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sz val="11"/>
      <color indexed="8"/>
      <name val="Times New Roman"/>
      <family val="1"/>
    </font>
    <font>
      <sz val="10"/>
      <color indexed="8"/>
      <name val="Times New Roman"/>
      <family val="1"/>
    </font>
    <font>
      <b/>
      <sz val="12"/>
      <color indexed="8"/>
      <name val="宋体"/>
      <family val="0"/>
    </font>
    <font>
      <b/>
      <sz val="12"/>
      <name val="黑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right style="thin"/>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right style="thin"/>
      <top style="thin"/>
      <bottom style="thin"/>
    </border>
    <border>
      <left style="thin"/>
      <right style="thin"/>
      <top/>
      <bottom style="thin"/>
    </border>
    <border>
      <left style="thin"/>
      <right style="thin">
        <color indexed="8"/>
      </right>
      <top style="thin"/>
      <bottom style="thin"/>
    </border>
    <border>
      <left style="thin"/>
      <right>
        <color indexed="63"/>
      </right>
      <top style="thin"/>
      <bottom/>
    </border>
    <border>
      <left>
        <color indexed="63"/>
      </left>
      <right style="thin"/>
      <top style="thin"/>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bottom style="thin"/>
    </border>
    <border>
      <left>
        <color indexed="63"/>
      </left>
      <right style="thin"/>
      <top/>
      <bottom style="thin"/>
    </border>
    <border>
      <left>
        <color indexed="63"/>
      </left>
      <right>
        <color indexed="63"/>
      </right>
      <top style="thin"/>
      <bottom/>
    </border>
    <border>
      <left>
        <color indexed="63"/>
      </left>
      <right>
        <color indexed="63"/>
      </right>
      <top/>
      <bottom style="thin"/>
    </border>
    <border>
      <left>
        <color indexed="63"/>
      </left>
      <right style="thin"/>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5"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7" borderId="0" applyNumberFormat="0" applyBorder="0" applyAlignment="0" applyProtection="0"/>
    <xf numFmtId="0" fontId="32" fillId="11" borderId="0" applyNumberFormat="0" applyBorder="0" applyAlignment="0" applyProtection="0"/>
    <xf numFmtId="0" fontId="32" fillId="8"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1" fillId="0" borderId="1" applyNumberFormat="0" applyFill="0" applyAlignment="0" applyProtection="0"/>
    <xf numFmtId="0" fontId="40"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8" fillId="12" borderId="0" applyNumberFormat="0" applyBorder="0" applyAlignment="0" applyProtection="0"/>
    <xf numFmtId="0" fontId="0"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42" fillId="0" borderId="0" applyNumberFormat="0" applyFill="0" applyBorder="0" applyAlignment="0" applyProtection="0"/>
    <xf numFmtId="0" fontId="45" fillId="6" borderId="0" applyNumberFormat="0" applyBorder="0" applyAlignment="0" applyProtection="0"/>
    <xf numFmtId="0" fontId="33"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4" borderId="4" applyNumberFormat="0" applyAlignment="0" applyProtection="0"/>
    <xf numFmtId="0" fontId="34" fillId="13" borderId="5" applyNumberFormat="0" applyAlignment="0" applyProtection="0"/>
    <xf numFmtId="0" fontId="41" fillId="0" borderId="0" applyNumberFormat="0" applyFill="0" applyBorder="0" applyAlignment="0" applyProtection="0"/>
    <xf numFmtId="0" fontId="44" fillId="0" borderId="0" applyNumberFormat="0" applyFill="0" applyBorder="0" applyAlignment="0" applyProtection="0"/>
    <xf numFmtId="0" fontId="43"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46" fillId="9" borderId="0" applyNumberFormat="0" applyBorder="0" applyAlignment="0" applyProtection="0"/>
    <xf numFmtId="0" fontId="39" fillId="4" borderId="7" applyNumberFormat="0" applyAlignment="0" applyProtection="0"/>
    <xf numFmtId="0" fontId="37" fillId="7" borderId="4" applyNumberFormat="0" applyAlignment="0" applyProtection="0"/>
    <xf numFmtId="0" fontId="36" fillId="0" borderId="0" applyNumberFormat="0" applyFill="0" applyBorder="0" applyAlignment="0" applyProtection="0"/>
    <xf numFmtId="0" fontId="0" fillId="3" borderId="8" applyNumberFormat="0" applyFont="0" applyAlignment="0" applyProtection="0"/>
  </cellStyleXfs>
  <cellXfs count="36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4"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xf>
    <xf numFmtId="0" fontId="9" fillId="0" borderId="0" xfId="0" applyFont="1" applyAlignment="1" applyProtection="1">
      <alignment vertical="center"/>
      <protection locked="0"/>
    </xf>
    <xf numFmtId="0" fontId="7" fillId="0" borderId="0" xfId="0" applyFont="1" applyFill="1" applyAlignment="1">
      <alignment horizontal="center" vertical="center"/>
    </xf>
    <xf numFmtId="0" fontId="7"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xf>
    <xf numFmtId="0" fontId="1" fillId="0" borderId="10" xfId="0" applyFont="1" applyFill="1" applyBorder="1" applyAlignment="1">
      <alignment/>
    </xf>
    <xf numFmtId="0" fontId="1" fillId="0" borderId="10" xfId="0" applyFont="1" applyFill="1" applyBorder="1" applyAlignment="1">
      <alignment horizontal="center"/>
    </xf>
    <xf numFmtId="180" fontId="7" fillId="0" borderId="0" xfId="49" applyNumberFormat="1" applyFont="1" applyAlignment="1">
      <alignment horizontal="left" vertical="center"/>
    </xf>
    <xf numFmtId="0" fontId="1" fillId="0" borderId="0" xfId="0" applyFont="1" applyFill="1" applyAlignment="1">
      <alignment/>
    </xf>
    <xf numFmtId="180" fontId="1" fillId="0" borderId="0" xfId="49" applyNumberFormat="1" applyFont="1" applyAlignment="1">
      <alignment vertical="center"/>
    </xf>
    <xf numFmtId="180" fontId="7" fillId="0" borderId="0" xfId="49" applyNumberFormat="1" applyFont="1" applyAlignment="1">
      <alignment vertical="center"/>
    </xf>
    <xf numFmtId="180" fontId="7" fillId="0" borderId="0" xfId="49" applyNumberFormat="1" applyFont="1" applyBorder="1" applyAlignment="1">
      <alignment vertical="center"/>
    </xf>
    <xf numFmtId="0" fontId="7" fillId="0" borderId="0" xfId="0" applyFont="1" applyAlignment="1" applyProtection="1">
      <alignment vertical="center"/>
      <protection locked="0"/>
    </xf>
    <xf numFmtId="0" fontId="12" fillId="0" borderId="0" xfId="0" applyFont="1" applyAlignment="1" applyProtection="1">
      <alignment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9" fillId="4" borderId="10" xfId="0" applyNumberFormat="1" applyFont="1" applyFill="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0" fillId="0" borderId="9" xfId="0" applyBorder="1" applyAlignment="1" applyProtection="1">
      <alignment vertical="center"/>
      <protection locked="0"/>
    </xf>
    <xf numFmtId="49" fontId="7" fillId="0" borderId="9" xfId="44" applyNumberFormat="1" applyFont="1" applyFill="1" applyBorder="1" applyAlignment="1" applyProtection="1">
      <alignment horizontal="center" vertical="center" wrapText="1"/>
      <protection locked="0"/>
    </xf>
    <xf numFmtId="0" fontId="12" fillId="0" borderId="11" xfId="0" applyFont="1" applyBorder="1" applyAlignment="1" applyProtection="1">
      <alignment vertical="center" wrapText="1"/>
      <protection locked="0"/>
    </xf>
    <xf numFmtId="0" fontId="12" fillId="0" borderId="9" xfId="0" applyFont="1" applyBorder="1" applyAlignment="1" applyProtection="1">
      <alignment vertical="center"/>
      <protection locked="0"/>
    </xf>
    <xf numFmtId="2" fontId="12" fillId="0" borderId="9" xfId="0" applyNumberFormat="1" applyFont="1" applyBorder="1" applyAlignment="1" applyProtection="1">
      <alignment vertical="center"/>
      <protection locked="0"/>
    </xf>
    <xf numFmtId="0" fontId="7" fillId="0" borderId="0" xfId="0" applyFont="1" applyAlignment="1" applyProtection="1">
      <alignment horizontal="right" vertical="center"/>
      <protection locked="0"/>
    </xf>
    <xf numFmtId="0" fontId="12" fillId="0" borderId="9" xfId="0" applyFont="1" applyBorder="1" applyAlignment="1" applyProtection="1">
      <alignment horizontal="center" vertical="center"/>
      <protection locked="0"/>
    </xf>
    <xf numFmtId="49" fontId="12" fillId="0" borderId="9" xfId="0" applyNumberFormat="1" applyFont="1" applyFill="1" applyBorder="1" applyAlignment="1" applyProtection="1">
      <alignment horizontal="left" vertical="center" wrapText="1"/>
      <protection locked="0"/>
    </xf>
    <xf numFmtId="49" fontId="12" fillId="0" borderId="12" xfId="0" applyNumberFormat="1" applyFont="1" applyFill="1" applyBorder="1" applyAlignment="1" applyProtection="1">
      <alignment horizontal="left" vertical="center" wrapText="1"/>
      <protection locked="0"/>
    </xf>
    <xf numFmtId="0" fontId="12" fillId="0" borderId="9" xfId="0" applyFont="1" applyBorder="1" applyAlignment="1" applyProtection="1">
      <alignment vertical="center" wrapText="1"/>
      <protection locked="0"/>
    </xf>
    <xf numFmtId="4" fontId="12" fillId="0" borderId="9" xfId="0" applyNumberFormat="1" applyFont="1" applyBorder="1" applyAlignment="1" applyProtection="1">
      <alignment vertical="center"/>
      <protection locked="0"/>
    </xf>
    <xf numFmtId="0" fontId="9" fillId="0" borderId="0" xfId="42" applyFont="1" applyProtection="1">
      <alignment/>
      <protection locked="0"/>
    </xf>
    <xf numFmtId="0" fontId="13" fillId="0" borderId="0" xfId="42" applyFont="1" applyProtection="1">
      <alignment/>
      <protection locked="0"/>
    </xf>
    <xf numFmtId="10" fontId="13" fillId="0" borderId="0" xfId="42" applyNumberFormat="1" applyFont="1" applyProtection="1">
      <alignment/>
      <protection locked="0"/>
    </xf>
    <xf numFmtId="10" fontId="0" fillId="0" borderId="0" xfId="0" applyNumberFormat="1" applyAlignment="1" applyProtection="1">
      <alignment vertical="center"/>
      <protection locked="0"/>
    </xf>
    <xf numFmtId="0" fontId="14" fillId="0" borderId="0" xfId="42" applyFont="1" applyAlignment="1" applyProtection="1">
      <alignment horizontal="center" vertical="center" wrapText="1"/>
      <protection locked="0"/>
    </xf>
    <xf numFmtId="0" fontId="15" fillId="0" borderId="0" xfId="42" applyFont="1" applyAlignment="1" applyProtection="1">
      <alignment horizontal="center" vertical="center" wrapText="1"/>
      <protection locked="0"/>
    </xf>
    <xf numFmtId="10" fontId="15" fillId="0" borderId="0" xfId="42" applyNumberFormat="1" applyFont="1" applyAlignment="1" applyProtection="1">
      <alignment horizontal="center" vertical="center" wrapText="1"/>
      <protection locked="0"/>
    </xf>
    <xf numFmtId="0" fontId="9" fillId="4" borderId="9" xfId="42" applyNumberFormat="1" applyFont="1" applyFill="1" applyBorder="1" applyAlignment="1" applyProtection="1">
      <alignment horizontal="center" vertical="center" wrapText="1"/>
      <protection locked="0"/>
    </xf>
    <xf numFmtId="0" fontId="9" fillId="4" borderId="13" xfId="42" applyNumberFormat="1" applyFont="1" applyFill="1" applyBorder="1" applyAlignment="1" applyProtection="1">
      <alignment horizontal="centerContinuous" vertical="center"/>
      <protection locked="0"/>
    </xf>
    <xf numFmtId="0" fontId="9" fillId="4" borderId="14" xfId="42" applyNumberFormat="1" applyFont="1" applyFill="1" applyBorder="1" applyAlignment="1" applyProtection="1">
      <alignment horizontal="centerContinuous" vertical="center"/>
      <protection locked="0"/>
    </xf>
    <xf numFmtId="4" fontId="15" fillId="0" borderId="14" xfId="42" applyNumberFormat="1" applyFont="1" applyFill="1" applyBorder="1" applyAlignment="1" applyProtection="1">
      <alignment horizontal="right" vertical="center" wrapText="1"/>
      <protection locked="0"/>
    </xf>
    <xf numFmtId="10" fontId="15" fillId="0" borderId="9" xfId="42" applyNumberFormat="1" applyFont="1" applyFill="1" applyBorder="1" applyAlignment="1" applyProtection="1">
      <alignment horizontal="center" vertical="center" wrapText="1"/>
      <protection locked="0"/>
    </xf>
    <xf numFmtId="10" fontId="13" fillId="0" borderId="9" xfId="42" applyNumberFormat="1" applyFont="1" applyBorder="1" applyProtection="1">
      <alignment/>
      <protection locked="0"/>
    </xf>
    <xf numFmtId="0" fontId="15" fillId="0" borderId="0" xfId="42" applyFont="1" applyBorder="1" applyAlignment="1" applyProtection="1">
      <alignment horizontal="left"/>
      <protection locked="0"/>
    </xf>
    <xf numFmtId="0" fontId="15" fillId="0" borderId="0" xfId="42" applyFont="1" applyProtection="1">
      <alignment/>
      <protection locked="0"/>
    </xf>
    <xf numFmtId="0" fontId="7" fillId="0" borderId="0" xfId="42" applyFont="1" applyAlignment="1" applyProtection="1">
      <alignment horizontal="right" vertical="center" wrapText="1"/>
      <protection locked="0"/>
    </xf>
    <xf numFmtId="0" fontId="9" fillId="0" borderId="0" xfId="42" applyFont="1" applyAlignment="1" applyProtection="1">
      <alignment horizontal="center" vertical="center" wrapText="1"/>
      <protection locked="0"/>
    </xf>
    <xf numFmtId="0" fontId="3" fillId="0" borderId="0" xfId="0" applyFont="1" applyAlignment="1">
      <alignment vertical="center"/>
    </xf>
    <xf numFmtId="0" fontId="16" fillId="0" borderId="0" xfId="0" applyNumberFormat="1" applyFont="1" applyFill="1" applyAlignment="1" applyProtection="1">
      <alignment horizontal="center" vertical="center" wrapText="1"/>
      <protection locked="0"/>
    </xf>
    <xf numFmtId="0" fontId="7" fillId="0" borderId="0" xfId="40" applyFont="1" applyAlignment="1" applyProtection="1">
      <alignment vertical="center"/>
      <protection locked="0"/>
    </xf>
    <xf numFmtId="0" fontId="0" fillId="0" borderId="9" xfId="0" applyBorder="1" applyAlignment="1">
      <alignment vertical="center"/>
    </xf>
    <xf numFmtId="0" fontId="0" fillId="0" borderId="9" xfId="0" applyBorder="1" applyAlignment="1">
      <alignment horizontal="center" vertical="center"/>
    </xf>
    <xf numFmtId="0" fontId="7" fillId="0" borderId="0" xfId="0" applyNumberFormat="1" applyFont="1" applyFill="1" applyAlignment="1" applyProtection="1">
      <alignment horizontal="right" vertical="center" wrapText="1"/>
      <protection locked="0"/>
    </xf>
    <xf numFmtId="0" fontId="9" fillId="0" borderId="10" xfId="0" applyFont="1" applyBorder="1" applyAlignment="1" applyProtection="1">
      <alignment horizontal="center" vertical="center" wrapText="1"/>
      <protection locked="0"/>
    </xf>
    <xf numFmtId="0" fontId="7" fillId="4" borderId="15" xfId="0" applyNumberFormat="1" applyFont="1" applyFill="1" applyBorder="1" applyAlignment="1" applyProtection="1">
      <alignment horizontal="center" vertical="center" wrapText="1"/>
      <protection locked="0"/>
    </xf>
    <xf numFmtId="0" fontId="7" fillId="4" borderId="15" xfId="0" applyNumberFormat="1" applyFont="1" applyFill="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locked="0"/>
    </xf>
    <xf numFmtId="49" fontId="1" fillId="0" borderId="12" xfId="0" applyNumberFormat="1" applyFont="1" applyFill="1" applyBorder="1" applyAlignment="1" applyProtection="1">
      <alignment horizontal="left" vertical="center" wrapText="1"/>
      <protection locked="0"/>
    </xf>
    <xf numFmtId="0" fontId="7" fillId="0" borderId="12" xfId="0" applyNumberFormat="1" applyFont="1" applyFill="1" applyBorder="1" applyAlignment="1" applyProtection="1">
      <alignment horizontal="left" vertical="center" wrapText="1"/>
      <protection locked="0"/>
    </xf>
    <xf numFmtId="0" fontId="1"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16" fillId="0" borderId="9"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wrapText="1"/>
      <protection locked="0"/>
    </xf>
    <xf numFmtId="0" fontId="7" fillId="4" borderId="9" xfId="0" applyNumberFormat="1" applyFont="1" applyFill="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18" fillId="0" borderId="0" xfId="0" applyFont="1" applyAlignment="1">
      <alignment horizontal="center" vertical="center"/>
    </xf>
    <xf numFmtId="0" fontId="3" fillId="0" borderId="16" xfId="0" applyFont="1" applyBorder="1" applyAlignment="1">
      <alignment horizontal="center" vertical="center" wrapText="1"/>
    </xf>
    <xf numFmtId="2" fontId="0" fillId="4" borderId="16" xfId="0" applyNumberFormat="1" applyFill="1" applyBorder="1" applyAlignment="1">
      <alignment horizontal="center" vertical="center" wrapText="1"/>
    </xf>
    <xf numFmtId="0" fontId="19" fillId="0" borderId="0" xfId="0" applyFont="1" applyBorder="1" applyAlignment="1">
      <alignment/>
    </xf>
    <xf numFmtId="0" fontId="12" fillId="0" borderId="0" xfId="0" applyFont="1" applyAlignment="1">
      <alignment horizontal="center" vertical="center"/>
    </xf>
    <xf numFmtId="0" fontId="20" fillId="0" borderId="0" xfId="0" applyNumberFormat="1" applyFont="1" applyFill="1" applyAlignment="1" applyProtection="1">
      <alignment horizontal="center" vertical="center" wrapText="1"/>
      <protection locked="0"/>
    </xf>
    <xf numFmtId="0" fontId="15" fillId="0" borderId="0" xfId="0" applyNumberFormat="1" applyFont="1" applyFill="1" applyAlignment="1" applyProtection="1">
      <alignment horizontal="center" vertical="center" wrapText="1"/>
      <protection locked="0"/>
    </xf>
    <xf numFmtId="0" fontId="9" fillId="4" borderId="9" xfId="0" applyNumberFormat="1" applyFont="1" applyFill="1" applyBorder="1" applyAlignment="1" applyProtection="1">
      <alignment horizontal="center" vertical="center" wrapText="1"/>
      <protection locked="0"/>
    </xf>
    <xf numFmtId="0" fontId="7" fillId="4" borderId="9" xfId="0" applyNumberFormat="1" applyFont="1" applyFill="1" applyBorder="1" applyAlignment="1" applyProtection="1">
      <alignment horizontal="center" vertical="center" wrapText="1"/>
      <protection locked="0"/>
    </xf>
    <xf numFmtId="182" fontId="7" fillId="0" borderId="9" xfId="0" applyNumberFormat="1" applyFont="1" applyFill="1" applyBorder="1" applyAlignment="1" applyProtection="1">
      <alignment horizontal="center" vertical="center" wrapText="1"/>
      <protection locked="0"/>
    </xf>
    <xf numFmtId="0" fontId="7" fillId="0" borderId="9"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vertical="center" wrapText="1"/>
      <protection locked="0"/>
    </xf>
    <xf numFmtId="0" fontId="17" fillId="0" borderId="0" xfId="40" applyFont="1" applyAlignment="1" applyProtection="1">
      <alignment vertical="center"/>
      <protection locked="0"/>
    </xf>
    <xf numFmtId="0" fontId="9" fillId="0" borderId="0" xfId="40" applyFont="1" applyAlignment="1" applyProtection="1">
      <alignment vertical="center"/>
      <protection locked="0"/>
    </xf>
    <xf numFmtId="0" fontId="7" fillId="0" borderId="0" xfId="40" applyFont="1" applyAlignment="1" applyProtection="1">
      <alignment horizontal="center" vertical="center"/>
      <protection locked="0"/>
    </xf>
    <xf numFmtId="0" fontId="0" fillId="0" borderId="0" xfId="0" applyAlignment="1" applyProtection="1">
      <alignment horizontal="center" vertical="center"/>
      <protection locked="0"/>
    </xf>
    <xf numFmtId="0" fontId="7" fillId="0" borderId="0" xfId="40" applyFont="1" applyAlignment="1" applyProtection="1">
      <alignment horizontal="right" vertical="center"/>
      <protection locked="0"/>
    </xf>
    <xf numFmtId="0" fontId="9" fillId="0" borderId="9" xfId="40" applyFont="1" applyBorder="1" applyAlignment="1" applyProtection="1">
      <alignment horizontal="center" vertical="center" wrapText="1"/>
      <protection locked="0"/>
    </xf>
    <xf numFmtId="0" fontId="12" fillId="0" borderId="9" xfId="0" applyFont="1" applyFill="1" applyBorder="1" applyAlignment="1" applyProtection="1">
      <alignment horizontal="left" vertical="center" wrapText="1"/>
      <protection locked="0"/>
    </xf>
    <xf numFmtId="0" fontId="12" fillId="0" borderId="9" xfId="40" applyFont="1" applyBorder="1" applyAlignment="1" applyProtection="1">
      <alignment horizontal="center" vertical="center"/>
      <protection/>
    </xf>
    <xf numFmtId="183" fontId="12" fillId="0" borderId="9" xfId="0" applyNumberFormat="1" applyFont="1" applyFill="1" applyBorder="1" applyAlignment="1" applyProtection="1">
      <alignment vertical="center"/>
      <protection locked="0"/>
    </xf>
    <xf numFmtId="0" fontId="12" fillId="0" borderId="9" xfId="40" applyFont="1" applyBorder="1" applyAlignment="1" applyProtection="1">
      <alignment horizontal="right" vertical="center"/>
      <protection locked="0"/>
    </xf>
    <xf numFmtId="0" fontId="12" fillId="0" borderId="9" xfId="41" applyFont="1" applyFill="1" applyBorder="1" applyAlignment="1" applyProtection="1">
      <alignment horizontal="left" vertical="center" wrapText="1"/>
      <protection locked="0"/>
    </xf>
    <xf numFmtId="0" fontId="12" fillId="0" borderId="9" xfId="40" applyFont="1" applyBorder="1" applyAlignment="1" applyProtection="1">
      <alignment horizontal="center" vertical="center"/>
      <protection locked="0"/>
    </xf>
    <xf numFmtId="0" fontId="12" fillId="0" borderId="9" xfId="0" applyNumberFormat="1" applyFont="1" applyFill="1" applyBorder="1" applyAlignment="1" applyProtection="1">
      <alignment vertical="center"/>
      <protection locked="0"/>
    </xf>
    <xf numFmtId="0" fontId="12" fillId="0" borderId="9" xfId="41" applyFont="1" applyBorder="1" applyAlignment="1" applyProtection="1">
      <alignment horizontal="left" vertical="center" wrapText="1"/>
      <protection locked="0"/>
    </xf>
    <xf numFmtId="0" fontId="12" fillId="0" borderId="9" xfId="0" applyNumberFormat="1" applyFont="1" applyFill="1" applyBorder="1" applyAlignment="1" applyProtection="1">
      <alignment horizontal="left" vertical="center" wrapText="1"/>
      <protection locked="0"/>
    </xf>
    <xf numFmtId="0" fontId="12" fillId="0" borderId="9" xfId="40" applyFont="1" applyBorder="1" applyAlignment="1" applyProtection="1">
      <alignment vertical="center"/>
      <protection locked="0"/>
    </xf>
    <xf numFmtId="0" fontId="12" fillId="0" borderId="12" xfId="0" applyNumberFormat="1" applyFont="1" applyFill="1" applyBorder="1" applyAlignment="1" applyProtection="1">
      <alignment horizontal="left" vertical="center" wrapText="1"/>
      <protection locked="0"/>
    </xf>
    <xf numFmtId="0" fontId="12" fillId="0" borderId="9" xfId="43" applyNumberFormat="1" applyFont="1" applyFill="1" applyBorder="1" applyAlignment="1" applyProtection="1">
      <alignment vertical="center"/>
      <protection locked="0"/>
    </xf>
    <xf numFmtId="0" fontId="22" fillId="0" borderId="9" xfId="40" applyFont="1" applyBorder="1" applyAlignment="1" applyProtection="1">
      <alignment horizontal="center" vertical="center"/>
      <protection/>
    </xf>
    <xf numFmtId="183" fontId="22" fillId="0" borderId="9" xfId="40" applyNumberFormat="1" applyFont="1" applyBorder="1" applyAlignment="1" applyProtection="1">
      <alignment horizontal="center" vertical="center"/>
      <protection/>
    </xf>
    <xf numFmtId="0" fontId="0" fillId="0" borderId="0" xfId="0" applyFont="1" applyBorder="1" applyAlignment="1" applyProtection="1">
      <alignment/>
      <protection locked="0"/>
    </xf>
    <xf numFmtId="0" fontId="23" fillId="0" borderId="0" xfId="0" applyFont="1" applyAlignment="1" applyProtection="1">
      <alignment horizontal="center"/>
      <protection locked="0"/>
    </xf>
    <xf numFmtId="0" fontId="24" fillId="0" borderId="9" xfId="0" applyFont="1" applyBorder="1" applyAlignment="1">
      <alignment horizontal="center" vertical="center"/>
    </xf>
    <xf numFmtId="0" fontId="0" fillId="0" borderId="0" xfId="0" applyFont="1" applyBorder="1" applyAlignment="1" applyProtection="1">
      <alignment horizontal="left"/>
      <protection locked="0"/>
    </xf>
    <xf numFmtId="0" fontId="8" fillId="4" borderId="15" xfId="0" applyNumberFormat="1" applyFont="1" applyFill="1" applyBorder="1" applyAlignment="1" applyProtection="1">
      <alignment horizontal="center" vertical="center" wrapText="1"/>
      <protection locked="0"/>
    </xf>
    <xf numFmtId="4" fontId="0" fillId="0" borderId="0" xfId="0" applyNumberFormat="1" applyAlignment="1" applyProtection="1">
      <alignment vertical="center"/>
      <protection locked="0"/>
    </xf>
    <xf numFmtId="184" fontId="20" fillId="4" borderId="9" xfId="45" applyNumberFormat="1" applyFont="1" applyFill="1" applyBorder="1" applyAlignment="1" applyProtection="1">
      <alignment horizontal="center" vertical="center" wrapText="1"/>
      <protection/>
    </xf>
    <xf numFmtId="0" fontId="20" fillId="4" borderId="9" xfId="45" applyFont="1" applyFill="1" applyBorder="1" applyAlignment="1">
      <alignment horizontal="center" vertical="center" wrapText="1"/>
      <protection/>
    </xf>
    <xf numFmtId="0" fontId="25" fillId="0" borderId="0" xfId="45" applyFont="1" applyFill="1" applyAlignment="1">
      <alignment horizontal="center" vertical="center" wrapText="1"/>
      <protection/>
    </xf>
    <xf numFmtId="0" fontId="3" fillId="0" borderId="0" xfId="0" applyFont="1" applyAlignment="1" applyProtection="1">
      <alignment vertical="center"/>
      <protection locked="0"/>
    </xf>
    <xf numFmtId="0" fontId="12" fillId="0" borderId="0" xfId="41" applyFont="1" applyAlignment="1" applyProtection="1">
      <alignment vertical="center"/>
      <protection locked="0"/>
    </xf>
    <xf numFmtId="0" fontId="12" fillId="0" borderId="0" xfId="41" applyFont="1" applyProtection="1">
      <alignment/>
      <protection locked="0"/>
    </xf>
    <xf numFmtId="0" fontId="3" fillId="0" borderId="0" xfId="0" applyNumberFormat="1" applyFont="1" applyAlignment="1">
      <alignment vertical="top"/>
    </xf>
    <xf numFmtId="0" fontId="0" fillId="4" borderId="0" xfId="0" applyFill="1" applyAlignment="1">
      <alignment vertical="center"/>
    </xf>
    <xf numFmtId="185" fontId="0" fillId="0" borderId="0" xfId="0" applyNumberFormat="1" applyAlignment="1" applyProtection="1">
      <alignment horizontal="center" vertical="center"/>
      <protection locked="0"/>
    </xf>
    <xf numFmtId="0" fontId="12" fillId="0" borderId="0" xfId="41" applyFont="1" applyFill="1" applyAlignment="1" applyProtection="1">
      <alignment horizontal="left" vertical="center"/>
      <protection locked="0"/>
    </xf>
    <xf numFmtId="0" fontId="12" fillId="0" borderId="0" xfId="41" applyFont="1" applyAlignment="1" applyProtection="1">
      <alignment horizontal="right"/>
      <protection locked="0"/>
    </xf>
    <xf numFmtId="0" fontId="20" fillId="0" borderId="9" xfId="0" applyNumberFormat="1" applyFont="1" applyFill="1" applyBorder="1" applyAlignment="1">
      <alignment horizontal="center" vertical="center" wrapText="1"/>
    </xf>
    <xf numFmtId="0" fontId="20" fillId="0" borderId="9" xfId="0" applyNumberFormat="1" applyFont="1" applyBorder="1" applyAlignment="1">
      <alignment horizontal="center" vertical="center" wrapText="1"/>
    </xf>
    <xf numFmtId="0" fontId="12" fillId="4" borderId="9" xfId="0" applyFont="1" applyFill="1" applyBorder="1" applyAlignment="1">
      <alignment horizontal="left" vertical="center" wrapText="1"/>
    </xf>
    <xf numFmtId="2" fontId="12" fillId="4" borderId="9" xfId="0" applyNumberFormat="1" applyFont="1" applyFill="1" applyBorder="1" applyAlignment="1" applyProtection="1">
      <alignment horizontal="center" vertical="center" wrapText="1"/>
      <protection/>
    </xf>
    <xf numFmtId="2" fontId="12" fillId="4" borderId="9" xfId="0" applyNumberFormat="1" applyFont="1" applyFill="1" applyBorder="1" applyAlignment="1">
      <alignment horizontal="center" vertical="center" wrapText="1"/>
    </xf>
    <xf numFmtId="0" fontId="12" fillId="4" borderId="9" xfId="0" applyFont="1" applyFill="1" applyBorder="1" applyAlignment="1">
      <alignment horizontal="center" vertical="center" wrapText="1"/>
    </xf>
    <xf numFmtId="0" fontId="24" fillId="0" borderId="0" xfId="0" applyFont="1" applyAlignment="1" applyProtection="1">
      <alignment vertical="center"/>
      <protection locked="0"/>
    </xf>
    <xf numFmtId="185" fontId="7" fillId="0" borderId="0" xfId="0" applyNumberFormat="1" applyFont="1" applyAlignment="1" applyProtection="1">
      <alignment horizontal="center" vertical="center"/>
      <protection locked="0"/>
    </xf>
    <xf numFmtId="49" fontId="12" fillId="0" borderId="9" xfId="44" applyNumberFormat="1" applyFont="1" applyFill="1" applyBorder="1" applyAlignment="1" applyProtection="1">
      <alignment horizontal="center" vertical="center" wrapText="1"/>
      <protection locked="0"/>
    </xf>
    <xf numFmtId="185" fontId="12" fillId="0" borderId="9" xfId="0" applyNumberFormat="1" applyFont="1" applyBorder="1" applyAlignment="1" applyProtection="1">
      <alignment horizontal="center" vertical="center"/>
      <protection/>
    </xf>
    <xf numFmtId="49" fontId="12" fillId="0" borderId="9" xfId="44" applyNumberFormat="1" applyFont="1" applyFill="1" applyBorder="1" applyAlignment="1" applyProtection="1">
      <alignment horizontal="left" vertical="center" wrapText="1"/>
      <protection locked="0"/>
    </xf>
    <xf numFmtId="0" fontId="26" fillId="0" borderId="9" xfId="0" applyFont="1" applyBorder="1" applyAlignment="1" applyProtection="1">
      <alignment vertical="center"/>
      <protection locked="0"/>
    </xf>
    <xf numFmtId="4" fontId="27" fillId="0" borderId="14" xfId="44" applyNumberFormat="1" applyFont="1" applyFill="1" applyBorder="1" applyAlignment="1" applyProtection="1">
      <alignment horizontal="right" vertical="center" wrapText="1"/>
      <protection locked="0"/>
    </xf>
    <xf numFmtId="0" fontId="7" fillId="0" borderId="9" xfId="0" applyFont="1" applyBorder="1" applyAlignment="1" applyProtection="1">
      <alignment horizontal="center" vertical="center" wrapText="1"/>
      <protection locked="0"/>
    </xf>
    <xf numFmtId="4" fontId="27" fillId="0" borderId="14" xfId="44" applyNumberFormat="1" applyFont="1" applyFill="1" applyBorder="1" applyAlignment="1" applyProtection="1">
      <alignment horizontal="center" vertical="center" wrapText="1"/>
      <protection/>
    </xf>
    <xf numFmtId="4" fontId="27" fillId="0" borderId="9" xfId="44" applyNumberFormat="1" applyFont="1" applyFill="1" applyBorder="1" applyAlignment="1" applyProtection="1">
      <alignment horizontal="right" vertical="center" wrapText="1"/>
      <protection locked="0"/>
    </xf>
    <xf numFmtId="0" fontId="0" fillId="0" borderId="0" xfId="0" applyFont="1" applyAlignment="1">
      <alignment vertical="center"/>
    </xf>
    <xf numFmtId="0" fontId="7" fillId="0" borderId="9" xfId="46" applyFont="1" applyBorder="1" applyAlignment="1">
      <alignment horizontal="left" vertical="center"/>
    </xf>
    <xf numFmtId="0" fontId="0" fillId="0" borderId="9" xfId="0" applyFont="1" applyBorder="1" applyAlignment="1">
      <alignment horizontal="left" vertical="center"/>
    </xf>
    <xf numFmtId="0" fontId="0" fillId="0" borderId="9" xfId="0" applyFont="1" applyBorder="1" applyAlignment="1">
      <alignment vertical="center"/>
    </xf>
    <xf numFmtId="0" fontId="9" fillId="0" borderId="9" xfId="40" applyFont="1" applyBorder="1" applyAlignment="1" applyProtection="1" quotePrefix="1">
      <alignment horizontal="center" vertical="center"/>
      <protection locked="0"/>
    </xf>
    <xf numFmtId="0" fontId="22" fillId="0" borderId="9" xfId="40" applyFont="1" applyBorder="1" applyAlignment="1" applyProtection="1" quotePrefix="1">
      <alignment horizontal="center" vertical="center"/>
      <protection locked="0"/>
    </xf>
    <xf numFmtId="0" fontId="19" fillId="0" borderId="10" xfId="0" applyFont="1" applyBorder="1" applyAlignment="1" applyProtection="1">
      <alignment horizontal="center" vertical="center" wrapText="1"/>
      <protection locked="0"/>
    </xf>
    <xf numFmtId="185" fontId="12" fillId="0" borderId="9" xfId="0" applyNumberFormat="1" applyFont="1" applyBorder="1" applyAlignment="1" applyProtection="1">
      <alignment horizontal="center" vertical="center"/>
      <protection locked="0"/>
    </xf>
    <xf numFmtId="185" fontId="12" fillId="0" borderId="14" xfId="44" applyNumberFormat="1" applyFont="1" applyFill="1" applyBorder="1" applyAlignment="1" applyProtection="1">
      <alignment horizontal="center" vertical="center" wrapText="1"/>
      <protection/>
    </xf>
    <xf numFmtId="185" fontId="12" fillId="0" borderId="9" xfId="44" applyNumberFormat="1" applyFont="1" applyFill="1" applyBorder="1" applyAlignment="1" applyProtection="1">
      <alignment horizontal="center" vertical="center" wrapText="1"/>
      <protection locked="0"/>
    </xf>
    <xf numFmtId="0" fontId="12" fillId="0" borderId="9" xfId="0" applyFont="1" applyBorder="1" applyAlignment="1" applyProtection="1">
      <alignment vertical="center"/>
      <protection locked="0"/>
    </xf>
    <xf numFmtId="0" fontId="22" fillId="0" borderId="9" xfId="0" applyFont="1" applyBorder="1" applyAlignment="1" applyProtection="1">
      <alignment vertical="center"/>
      <protection locked="0"/>
    </xf>
    <xf numFmtId="185" fontId="0" fillId="0" borderId="0" xfId="0" applyNumberFormat="1" applyAlignment="1" applyProtection="1">
      <alignment vertical="center"/>
      <protection locked="0"/>
    </xf>
    <xf numFmtId="2" fontId="22" fillId="4" borderId="9" xfId="0" applyNumberFormat="1" applyFont="1" applyFill="1" applyBorder="1" applyAlignment="1" applyProtection="1">
      <alignment horizontal="center" vertical="center" wrapText="1"/>
      <protection/>
    </xf>
    <xf numFmtId="49" fontId="22" fillId="4" borderId="9" xfId="0" applyNumberFormat="1" applyFont="1" applyFill="1" applyBorder="1" applyAlignment="1" applyProtection="1">
      <alignment horizontal="left" vertical="center" wrapText="1"/>
      <protection/>
    </xf>
    <xf numFmtId="49" fontId="12" fillId="4" borderId="9" xfId="0" applyNumberFormat="1" applyFont="1" applyFill="1" applyBorder="1" applyAlignment="1" applyProtection="1">
      <alignment horizontal="left" vertical="center" wrapText="1"/>
      <protection/>
    </xf>
    <xf numFmtId="185" fontId="12" fillId="4" borderId="9" xfId="0" applyNumberFormat="1" applyFont="1" applyFill="1" applyBorder="1" applyAlignment="1" applyProtection="1">
      <alignment horizontal="center" vertical="center" wrapText="1"/>
      <protection/>
    </xf>
    <xf numFmtId="185" fontId="22" fillId="4"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xf>
    <xf numFmtId="185" fontId="8" fillId="0" borderId="9" xfId="0" applyNumberFormat="1" applyFont="1" applyBorder="1" applyAlignment="1">
      <alignment horizontal="center" vertical="center"/>
    </xf>
    <xf numFmtId="185" fontId="8" fillId="4" borderId="15" xfId="0" applyNumberFormat="1" applyFont="1" applyFill="1" applyBorder="1" applyAlignment="1" applyProtection="1">
      <alignment horizontal="center" vertical="center" wrapText="1"/>
      <protection/>
    </xf>
    <xf numFmtId="185" fontId="8" fillId="0" borderId="10" xfId="0" applyNumberFormat="1" applyFont="1" applyBorder="1" applyAlignment="1" applyProtection="1">
      <alignment horizontal="center" vertical="center" wrapText="1"/>
      <protection locked="0"/>
    </xf>
    <xf numFmtId="186" fontId="8" fillId="0" borderId="10" xfId="0" applyNumberFormat="1" applyFont="1" applyBorder="1" applyAlignment="1" applyProtection="1">
      <alignment horizontal="center" vertical="center" wrapText="1"/>
      <protection locked="0"/>
    </xf>
    <xf numFmtId="0" fontId="12" fillId="4" borderId="9" xfId="0" applyNumberFormat="1" applyFont="1" applyFill="1" applyBorder="1" applyAlignment="1" applyProtection="1">
      <alignment vertical="center" wrapText="1"/>
      <protection/>
    </xf>
    <xf numFmtId="2" fontId="12" fillId="4" borderId="13" xfId="0" applyNumberFormat="1" applyFont="1" applyFill="1" applyBorder="1" applyAlignment="1" applyProtection="1">
      <alignment horizontal="center" vertical="center" wrapText="1"/>
      <protection/>
    </xf>
    <xf numFmtId="2" fontId="12" fillId="4" borderId="12" xfId="0" applyNumberFormat="1" applyFont="1" applyFill="1" applyBorder="1" applyAlignment="1" applyProtection="1">
      <alignment horizontal="center" vertical="center" wrapText="1"/>
      <protection/>
    </xf>
    <xf numFmtId="0" fontId="22" fillId="4" borderId="9" xfId="0" applyNumberFormat="1" applyFont="1" applyFill="1" applyBorder="1" applyAlignment="1" applyProtection="1">
      <alignment vertical="center" wrapText="1"/>
      <protection/>
    </xf>
    <xf numFmtId="2" fontId="22" fillId="4" borderId="13" xfId="0" applyNumberFormat="1" applyFont="1" applyFill="1" applyBorder="1" applyAlignment="1" applyProtection="1">
      <alignment horizontal="center" vertical="center" wrapText="1"/>
      <protection/>
    </xf>
    <xf numFmtId="2" fontId="22" fillId="4" borderId="12" xfId="0" applyNumberFormat="1" applyFont="1" applyFill="1" applyBorder="1" applyAlignment="1" applyProtection="1">
      <alignment horizontal="center" vertical="center" wrapText="1"/>
      <protection/>
    </xf>
    <xf numFmtId="0" fontId="8" fillId="4" borderId="15" xfId="0" applyNumberFormat="1" applyFont="1" applyFill="1" applyBorder="1" applyAlignment="1" applyProtection="1">
      <alignment horizontal="center" vertical="center" wrapText="1"/>
      <protection/>
    </xf>
    <xf numFmtId="185" fontId="8" fillId="0" borderId="10" xfId="0" applyNumberFormat="1" applyFont="1" applyBorder="1" applyAlignment="1" applyProtection="1">
      <alignment horizontal="center" vertical="center" wrapText="1"/>
      <protection/>
    </xf>
    <xf numFmtId="49" fontId="12" fillId="4" borderId="12" xfId="0" applyNumberFormat="1" applyFont="1" applyFill="1" applyBorder="1" applyAlignment="1" applyProtection="1">
      <alignment horizontal="left" vertical="center" wrapText="1"/>
      <protection/>
    </xf>
    <xf numFmtId="49" fontId="22" fillId="4" borderId="12" xfId="0" applyNumberFormat="1" applyFont="1" applyFill="1" applyBorder="1" applyAlignment="1" applyProtection="1">
      <alignment horizontal="left" vertical="center" wrapText="1"/>
      <protection/>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185" fontId="24" fillId="0" borderId="9" xfId="0" applyNumberFormat="1" applyFont="1" applyBorder="1" applyAlignment="1">
      <alignment vertical="center"/>
    </xf>
    <xf numFmtId="186" fontId="12" fillId="0" borderId="9" xfId="40" applyNumberFormat="1" applyFont="1" applyBorder="1" applyAlignment="1" applyProtection="1">
      <alignment horizontal="center" vertical="center"/>
      <protection locked="0"/>
    </xf>
    <xf numFmtId="185" fontId="7" fillId="0" borderId="0" xfId="40" applyNumberFormat="1" applyFont="1" applyAlignment="1" applyProtection="1">
      <alignment vertical="center"/>
      <protection locked="0"/>
    </xf>
    <xf numFmtId="185" fontId="12" fillId="0" borderId="9" xfId="0" applyNumberFormat="1" applyFont="1" applyFill="1" applyBorder="1" applyAlignment="1" applyProtection="1">
      <alignment horizontal="center" vertical="center"/>
      <protection/>
    </xf>
    <xf numFmtId="185" fontId="12" fillId="0" borderId="9" xfId="0" applyNumberFormat="1" applyFont="1" applyFill="1" applyBorder="1" applyAlignment="1" applyProtection="1">
      <alignment vertical="center"/>
      <protection locked="0"/>
    </xf>
    <xf numFmtId="185" fontId="12" fillId="0" borderId="9" xfId="43" applyNumberFormat="1" applyFont="1" applyFill="1" applyBorder="1" applyAlignment="1" applyProtection="1">
      <alignment vertical="center"/>
      <protection locked="0"/>
    </xf>
    <xf numFmtId="185" fontId="12" fillId="0" borderId="9" xfId="0" applyNumberFormat="1" applyFont="1" applyBorder="1" applyAlignment="1" applyProtection="1">
      <alignment vertical="center"/>
      <protection locked="0"/>
    </xf>
    <xf numFmtId="185" fontId="12" fillId="0" borderId="9" xfId="0" applyNumberFormat="1" applyFont="1" applyFill="1" applyBorder="1" applyAlignment="1" applyProtection="1">
      <alignment horizontal="center" vertical="center"/>
      <protection locked="0"/>
    </xf>
    <xf numFmtId="185" fontId="0" fillId="0" borderId="0" xfId="0" applyNumberFormat="1" applyAlignment="1" applyProtection="1">
      <alignment vertical="center"/>
      <protection locked="0"/>
    </xf>
    <xf numFmtId="185" fontId="9" fillId="0" borderId="9" xfId="40" applyNumberFormat="1" applyFont="1" applyBorder="1" applyAlignment="1" applyProtection="1">
      <alignment vertical="center"/>
      <protection locked="0"/>
    </xf>
    <xf numFmtId="185" fontId="9" fillId="0" borderId="9" xfId="40" applyNumberFormat="1" applyFont="1" applyBorder="1" applyAlignment="1" applyProtection="1">
      <alignment vertical="center" wrapText="1"/>
      <protection locked="0"/>
    </xf>
    <xf numFmtId="185" fontId="12" fillId="0" borderId="9" xfId="0" applyNumberFormat="1" applyFont="1" applyFill="1" applyBorder="1" applyAlignment="1" applyProtection="1">
      <alignment vertical="center"/>
      <protection/>
    </xf>
    <xf numFmtId="185" fontId="12" fillId="0" borderId="9" xfId="0" applyNumberFormat="1" applyFont="1" applyFill="1" applyBorder="1" applyAlignment="1" applyProtection="1">
      <alignment vertical="center" wrapText="1"/>
      <protection locked="0"/>
    </xf>
    <xf numFmtId="185" fontId="12" fillId="0" borderId="12" xfId="0" applyNumberFormat="1" applyFont="1" applyFill="1" applyBorder="1" applyAlignment="1" applyProtection="1">
      <alignment vertical="center" wrapText="1"/>
      <protection locked="0"/>
    </xf>
    <xf numFmtId="185" fontId="22" fillId="0" borderId="9" xfId="40" applyNumberFormat="1" applyFont="1" applyBorder="1" applyAlignment="1" applyProtection="1">
      <alignment vertical="center"/>
      <protection/>
    </xf>
    <xf numFmtId="185" fontId="12" fillId="0" borderId="9" xfId="0" applyNumberFormat="1" applyFont="1" applyFill="1" applyBorder="1" applyAlignment="1" applyProtection="1">
      <alignment horizontal="center" vertical="center" wrapText="1"/>
      <protection locked="0"/>
    </xf>
    <xf numFmtId="185" fontId="24" fillId="0" borderId="9" xfId="0" applyNumberFormat="1" applyFont="1" applyFill="1" applyBorder="1" applyAlignment="1" applyProtection="1">
      <alignment horizontal="center" vertical="center" wrapText="1"/>
      <protection/>
    </xf>
    <xf numFmtId="185" fontId="7" fillId="4" borderId="9" xfId="0" applyNumberFormat="1" applyFont="1" applyFill="1" applyBorder="1" applyAlignment="1" applyProtection="1">
      <alignment horizontal="center" vertical="center" wrapText="1"/>
      <protection/>
    </xf>
    <xf numFmtId="185" fontId="28" fillId="0" borderId="9" xfId="0" applyNumberFormat="1" applyFont="1" applyFill="1" applyBorder="1" applyAlignment="1" applyProtection="1">
      <alignment horizontal="center" vertical="center" wrapText="1"/>
      <protection locked="0"/>
    </xf>
    <xf numFmtId="185" fontId="28" fillId="4" borderId="9" xfId="0" applyNumberFormat="1" applyFont="1" applyFill="1" applyBorder="1" applyAlignment="1" applyProtection="1">
      <alignment horizontal="center" vertical="center" wrapText="1"/>
      <protection/>
    </xf>
    <xf numFmtId="185" fontId="47" fillId="0" borderId="9" xfId="0" applyNumberFormat="1" applyFont="1" applyFill="1" applyBorder="1" applyAlignment="1" applyProtection="1">
      <alignment horizontal="right" vertical="center" wrapText="1"/>
      <protection locked="0"/>
    </xf>
    <xf numFmtId="185" fontId="48" fillId="0" borderId="9" xfId="0" applyNumberFormat="1" applyFont="1" applyFill="1" applyBorder="1" applyAlignment="1" applyProtection="1">
      <alignment horizontal="center" vertical="center" wrapText="1"/>
      <protection locked="0"/>
    </xf>
    <xf numFmtId="185" fontId="8" fillId="4" borderId="9" xfId="0" applyNumberFormat="1" applyFont="1" applyFill="1" applyBorder="1" applyAlignment="1" applyProtection="1">
      <alignment horizontal="center" vertical="center" wrapText="1"/>
      <protection/>
    </xf>
    <xf numFmtId="185" fontId="33" fillId="4" borderId="9" xfId="0" applyNumberFormat="1" applyFont="1" applyFill="1" applyBorder="1" applyAlignment="1" applyProtection="1">
      <alignment horizontal="center" vertical="center" wrapText="1"/>
      <protection/>
    </xf>
    <xf numFmtId="185" fontId="24" fillId="4" borderId="9" xfId="0" applyNumberFormat="1" applyFont="1" applyFill="1" applyBorder="1" applyAlignment="1" applyProtection="1">
      <alignment horizontal="center" vertical="center" wrapText="1"/>
      <protection/>
    </xf>
    <xf numFmtId="185" fontId="49" fillId="4" borderId="9" xfId="0" applyNumberFormat="1" applyFont="1" applyFill="1" applyBorder="1" applyAlignment="1" applyProtection="1">
      <alignment horizontal="center" vertical="center" wrapText="1"/>
      <protection/>
    </xf>
    <xf numFmtId="49" fontId="0" fillId="4" borderId="9" xfId="0" applyNumberFormat="1" applyFill="1" applyBorder="1" applyAlignment="1">
      <alignment horizontal="left" vertical="center" wrapText="1"/>
    </xf>
    <xf numFmtId="49" fontId="0" fillId="4" borderId="9" xfId="0" applyNumberFormat="1" applyFont="1" applyFill="1" applyBorder="1" applyAlignment="1" applyProtection="1">
      <alignment horizontal="left" vertical="center" wrapText="1"/>
      <protection/>
    </xf>
    <xf numFmtId="2" fontId="12" fillId="4" borderId="16" xfId="0" applyNumberFormat="1" applyFont="1" applyFill="1" applyBorder="1" applyAlignment="1">
      <alignment horizontal="center" vertical="center" wrapText="1"/>
    </xf>
    <xf numFmtId="49" fontId="12" fillId="0" borderId="9" xfId="42" applyNumberFormat="1" applyFont="1" applyFill="1" applyBorder="1" applyAlignment="1" applyProtection="1">
      <alignment horizontal="left" vertical="center" wrapText="1"/>
      <protection locked="0"/>
    </xf>
    <xf numFmtId="4" fontId="12" fillId="0" borderId="14" xfId="42" applyNumberFormat="1" applyFont="1" applyFill="1" applyBorder="1" applyAlignment="1" applyProtection="1">
      <alignment horizontal="center" vertical="center" wrapText="1"/>
      <protection/>
    </xf>
    <xf numFmtId="4" fontId="12" fillId="0" borderId="13" xfId="42" applyNumberFormat="1" applyFont="1" applyFill="1" applyBorder="1" applyAlignment="1" applyProtection="1">
      <alignment horizontal="center" vertical="center" wrapText="1"/>
      <protection locked="0"/>
    </xf>
    <xf numFmtId="4" fontId="12" fillId="0" borderId="9" xfId="42" applyNumberFormat="1" applyFont="1" applyFill="1" applyBorder="1" applyAlignment="1" applyProtection="1">
      <alignment horizontal="center" vertical="center" wrapText="1"/>
      <protection/>
    </xf>
    <xf numFmtId="4" fontId="12" fillId="0" borderId="14" xfId="42" applyNumberFormat="1" applyFont="1" applyFill="1" applyBorder="1" applyAlignment="1" applyProtection="1">
      <alignment horizontal="center" vertical="center" wrapText="1"/>
      <protection locked="0"/>
    </xf>
    <xf numFmtId="4" fontId="12" fillId="0" borderId="9" xfId="42" applyNumberFormat="1" applyFont="1" applyFill="1" applyBorder="1" applyAlignment="1" applyProtection="1">
      <alignment horizontal="center" vertical="center" wrapText="1"/>
      <protection locked="0"/>
    </xf>
    <xf numFmtId="0" fontId="50" fillId="4" borderId="10" xfId="42" applyNumberFormat="1" applyFont="1" applyFill="1" applyBorder="1" applyAlignment="1" applyProtection="1">
      <alignment horizontal="center" vertical="center" wrapText="1"/>
      <protection locked="0"/>
    </xf>
    <xf numFmtId="4" fontId="24" fillId="4" borderId="17" xfId="42" applyNumberFormat="1" applyFont="1" applyFill="1" applyBorder="1" applyAlignment="1" applyProtection="1">
      <alignment horizontal="center" vertical="center" wrapText="1"/>
      <protection locked="0"/>
    </xf>
    <xf numFmtId="0" fontId="50" fillId="4" borderId="17" xfId="42" applyNumberFormat="1" applyFont="1" applyFill="1" applyBorder="1" applyAlignment="1" applyProtection="1">
      <alignment horizontal="center" vertical="center" wrapText="1"/>
      <protection locked="0"/>
    </xf>
    <xf numFmtId="10" fontId="50" fillId="0" borderId="9" xfId="42" applyNumberFormat="1" applyFont="1" applyBorder="1" applyAlignment="1" applyProtection="1">
      <alignment horizontal="center" vertical="center" wrapText="1"/>
      <protection locked="0"/>
    </xf>
    <xf numFmtId="2" fontId="24" fillId="4" borderId="9" xfId="0" applyNumberFormat="1" applyFont="1" applyFill="1" applyBorder="1" applyAlignment="1" applyProtection="1">
      <alignment horizontal="center" vertical="center" wrapText="1"/>
      <protection/>
    </xf>
    <xf numFmtId="0" fontId="0" fillId="0" borderId="9" xfId="0" applyFont="1" applyBorder="1" applyAlignment="1" applyProtection="1">
      <alignment horizontal="center" vertical="center"/>
      <protection locked="0"/>
    </xf>
    <xf numFmtId="0" fontId="24" fillId="0" borderId="9" xfId="0" applyFont="1" applyBorder="1" applyAlignment="1" applyProtection="1">
      <alignment horizontal="center" vertical="center" wrapText="1"/>
      <protection/>
    </xf>
    <xf numFmtId="0" fontId="24" fillId="0" borderId="9" xfId="0" applyFont="1" applyBorder="1" applyAlignment="1" applyProtection="1">
      <alignment horizontal="center" vertical="center" wrapText="1"/>
      <protection locked="0"/>
    </xf>
    <xf numFmtId="2" fontId="0" fillId="4" borderId="9" xfId="0" applyNumberFormat="1" applyFont="1" applyFill="1" applyBorder="1" applyAlignment="1" applyProtection="1">
      <alignment horizontal="center" vertical="center" wrapText="1"/>
      <protection/>
    </xf>
    <xf numFmtId="186" fontId="8" fillId="0" borderId="9" xfId="0" applyNumberFormat="1" applyFont="1" applyBorder="1" applyAlignment="1">
      <alignment horizontal="center" vertical="center" wrapText="1"/>
    </xf>
    <xf numFmtId="185" fontId="24" fillId="0" borderId="9" xfId="0" applyNumberFormat="1" applyFont="1" applyBorder="1" applyAlignment="1">
      <alignment horizontal="center" vertical="center"/>
    </xf>
    <xf numFmtId="0" fontId="21" fillId="0" borderId="0" xfId="0" applyFont="1" applyAlignment="1" applyProtection="1">
      <alignment horizontal="center"/>
      <protection locked="0"/>
    </xf>
    <xf numFmtId="184" fontId="20" fillId="4" borderId="9" xfId="45" applyNumberFormat="1" applyFont="1" applyFill="1" applyBorder="1" applyAlignment="1" applyProtection="1">
      <alignment horizontal="center" vertical="center" wrapText="1"/>
      <protection/>
    </xf>
    <xf numFmtId="0" fontId="9" fillId="4" borderId="11" xfId="0" applyNumberFormat="1" applyFont="1" applyFill="1" applyBorder="1" applyAlignment="1" applyProtection="1">
      <alignment horizontal="center" vertical="center" wrapText="1"/>
      <protection locked="0"/>
    </xf>
    <xf numFmtId="0" fontId="20" fillId="4" borderId="9" xfId="45" applyNumberFormat="1" applyFont="1" applyFill="1" applyBorder="1" applyAlignment="1" applyProtection="1">
      <alignment horizontal="center" vertical="center" wrapText="1"/>
      <protection/>
    </xf>
    <xf numFmtId="0" fontId="24" fillId="0" borderId="12" xfId="0" applyFont="1" applyBorder="1" applyAlignment="1">
      <alignment horizontal="center" vertical="center"/>
    </xf>
    <xf numFmtId="0" fontId="24" fillId="0" borderId="14" xfId="0" applyFont="1" applyBorder="1" applyAlignment="1">
      <alignment horizontal="center" vertical="center"/>
    </xf>
    <xf numFmtId="0" fontId="9" fillId="4" borderId="10" xfId="0" applyNumberFormat="1" applyFont="1" applyFill="1" applyBorder="1" applyAlignment="1" applyProtection="1">
      <alignment horizontal="center" vertical="center" wrapText="1"/>
      <protection locked="0"/>
    </xf>
    <xf numFmtId="0" fontId="12" fillId="0" borderId="18" xfId="41" applyFont="1" applyBorder="1" applyAlignment="1" applyProtection="1">
      <alignment horizontal="right" vertical="center"/>
      <protection locked="0"/>
    </xf>
    <xf numFmtId="0" fontId="20" fillId="0" borderId="9" xfId="0" applyNumberFormat="1" applyFont="1" applyFill="1" applyBorder="1" applyAlignment="1" applyProtection="1">
      <alignment horizontal="center" vertical="center" wrapText="1"/>
      <protection/>
    </xf>
    <xf numFmtId="0" fontId="0" fillId="0" borderId="18" xfId="0" applyFont="1" applyBorder="1" applyAlignment="1" applyProtection="1">
      <alignment horizontal="left"/>
      <protection locked="0"/>
    </xf>
    <xf numFmtId="0" fontId="0" fillId="0" borderId="18" xfId="0" applyFont="1" applyBorder="1" applyAlignment="1" applyProtection="1">
      <alignment horizontal="right"/>
      <protection locked="0"/>
    </xf>
    <xf numFmtId="0" fontId="0" fillId="0" borderId="19" xfId="0" applyBorder="1" applyAlignment="1" applyProtection="1">
      <alignment horizontal="left" vertical="center"/>
      <protection locked="0"/>
    </xf>
    <xf numFmtId="0" fontId="0" fillId="0" borderId="9" xfId="0" applyBorder="1" applyAlignment="1">
      <alignment horizontal="left" vertical="center"/>
    </xf>
    <xf numFmtId="49" fontId="7" fillId="0" borderId="9" xfId="0" applyNumberFormat="1" applyFont="1" applyFill="1" applyBorder="1" applyAlignment="1" applyProtection="1">
      <alignment horizontal="left" vertical="center" wrapText="1"/>
      <protection locked="0"/>
    </xf>
    <xf numFmtId="0" fontId="7" fillId="0" borderId="9" xfId="0" applyNumberFormat="1" applyFont="1" applyFill="1" applyBorder="1" applyAlignment="1" applyProtection="1">
      <alignment horizontal="left" vertical="center" wrapText="1"/>
      <protection locked="0"/>
    </xf>
    <xf numFmtId="0" fontId="7" fillId="0" borderId="9" xfId="46" applyFont="1" applyBorder="1" applyAlignment="1">
      <alignment horizontal="left" vertical="center"/>
    </xf>
    <xf numFmtId="0" fontId="17" fillId="0" borderId="0" xfId="0" applyFont="1" applyAlignment="1">
      <alignment horizontal="center" vertical="center"/>
    </xf>
    <xf numFmtId="0" fontId="0" fillId="0" borderId="0" xfId="0" applyFont="1" applyAlignment="1">
      <alignment horizontal="center" vertical="center"/>
    </xf>
    <xf numFmtId="0" fontId="7" fillId="0" borderId="9" xfId="46" applyFont="1" applyBorder="1" applyAlignment="1" quotePrefix="1">
      <alignment horizontal="left" vertical="center"/>
    </xf>
    <xf numFmtId="0" fontId="0" fillId="0" borderId="19" xfId="0" applyBorder="1" applyAlignment="1" applyProtection="1">
      <alignment vertical="center"/>
      <protection locked="0"/>
    </xf>
    <xf numFmtId="0" fontId="7" fillId="0" borderId="10"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185" fontId="7" fillId="0" borderId="10" xfId="0" applyNumberFormat="1" applyFont="1" applyBorder="1" applyAlignment="1" applyProtection="1">
      <alignment horizontal="center" vertical="center" wrapText="1"/>
      <protection locked="0"/>
    </xf>
    <xf numFmtId="185" fontId="7" fillId="0" borderId="11" xfId="0" applyNumberFormat="1"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12" fillId="0" borderId="0" xfId="41" applyFont="1" applyAlignment="1" applyProtection="1">
      <alignment horizontal="left" vertical="center"/>
      <protection locked="0"/>
    </xf>
    <xf numFmtId="0" fontId="5" fillId="0" borderId="0" xfId="41" applyNumberFormat="1" applyFont="1" applyFill="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4" borderId="9"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right"/>
      <protection locked="0"/>
    </xf>
    <xf numFmtId="0" fontId="9" fillId="0" borderId="9" xfId="0" applyFont="1" applyBorder="1" applyAlignment="1">
      <alignment horizontal="center" vertical="center" wrapText="1"/>
    </xf>
    <xf numFmtId="0" fontId="9" fillId="0" borderId="9"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protection/>
    </xf>
    <xf numFmtId="181" fontId="9" fillId="4" borderId="9" xfId="0" applyNumberFormat="1" applyFont="1" applyFill="1" applyBorder="1" applyAlignment="1" applyProtection="1">
      <alignment horizontal="center" vertical="center" wrapText="1"/>
      <protection/>
    </xf>
    <xf numFmtId="0" fontId="21" fillId="0" borderId="0" xfId="0" applyFont="1" applyFill="1" applyAlignment="1" applyProtection="1">
      <alignment horizontal="center" vertical="center"/>
      <protection locked="0"/>
    </xf>
    <xf numFmtId="0" fontId="9" fillId="0" borderId="9" xfId="40" applyFont="1" applyBorder="1" applyAlignment="1" applyProtection="1" quotePrefix="1">
      <alignment horizontal="center" vertical="center"/>
      <protection locked="0"/>
    </xf>
    <xf numFmtId="0" fontId="9" fillId="0" borderId="9" xfId="40" applyFont="1" applyBorder="1" applyAlignment="1" applyProtection="1">
      <alignment horizontal="center" vertical="center"/>
      <protection locked="0"/>
    </xf>
    <xf numFmtId="0" fontId="12" fillId="0" borderId="19" xfId="40" applyFont="1" applyBorder="1" applyAlignment="1" applyProtection="1">
      <alignment horizontal="left" vertical="center"/>
      <protection locked="0"/>
    </xf>
    <xf numFmtId="0" fontId="5" fillId="0" borderId="0" xfId="0" applyNumberFormat="1" applyFont="1" applyFill="1" applyAlignment="1" applyProtection="1">
      <alignment horizontal="center" vertical="center" wrapText="1"/>
      <protection locked="0"/>
    </xf>
    <xf numFmtId="0" fontId="7" fillId="0" borderId="19" xfId="0" applyNumberFormat="1" applyFont="1" applyFill="1" applyBorder="1" applyAlignment="1" applyProtection="1">
      <alignment horizontal="left" vertical="center" wrapText="1"/>
      <protection locked="0"/>
    </xf>
    <xf numFmtId="0" fontId="12" fillId="0" borderId="0" xfId="0" applyNumberFormat="1" applyFont="1" applyFill="1" applyAlignment="1" applyProtection="1">
      <alignment horizontal="left" vertical="center" wrapText="1"/>
      <protection locked="0"/>
    </xf>
    <xf numFmtId="0" fontId="15" fillId="0" borderId="0" xfId="0" applyNumberFormat="1" applyFont="1" applyFill="1" applyAlignment="1" applyProtection="1">
      <alignment horizontal="left" vertical="center" wrapText="1"/>
      <protection locked="0"/>
    </xf>
    <xf numFmtId="0" fontId="17" fillId="0" borderId="0" xfId="0" applyFont="1" applyBorder="1" applyAlignment="1">
      <alignment horizontal="center" vertical="center"/>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3" xfId="0" applyFont="1" applyBorder="1" applyAlignment="1">
      <alignment horizontal="center" vertical="center" wrapText="1"/>
    </xf>
    <xf numFmtId="49" fontId="7" fillId="0" borderId="12" xfId="0" applyNumberFormat="1" applyFont="1" applyFill="1" applyBorder="1" applyAlignment="1" applyProtection="1">
      <alignment horizontal="left" vertical="center" wrapText="1"/>
      <protection locked="0"/>
    </xf>
    <xf numFmtId="49" fontId="7" fillId="0" borderId="13" xfId="0" applyNumberFormat="1" applyFont="1" applyFill="1" applyBorder="1" applyAlignment="1" applyProtection="1">
      <alignment horizontal="left" vertical="center" wrapText="1"/>
      <protection locked="0"/>
    </xf>
    <xf numFmtId="49" fontId="7" fillId="0" borderId="14" xfId="0" applyNumberFormat="1" applyFont="1" applyFill="1" applyBorder="1" applyAlignment="1" applyProtection="1">
      <alignment horizontal="left" vertical="center" wrapText="1"/>
      <protection locked="0"/>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7" fillId="0" borderId="18" xfId="0" applyNumberFormat="1" applyFont="1" applyFill="1" applyBorder="1" applyAlignment="1" applyProtection="1">
      <alignment horizontal="right" vertical="center" wrapText="1"/>
      <protection locked="0"/>
    </xf>
    <xf numFmtId="0" fontId="5" fillId="0" borderId="0" xfId="42" applyNumberFormat="1" applyFont="1" applyFill="1" applyAlignment="1" applyProtection="1">
      <alignment horizontal="center" vertical="center"/>
      <protection locked="0"/>
    </xf>
    <xf numFmtId="0" fontId="0" fillId="0" borderId="0" xfId="42" applyNumberFormat="1" applyFont="1" applyFill="1" applyAlignment="1" applyProtection="1">
      <alignment horizontal="right" wrapText="1"/>
      <protection locked="0"/>
    </xf>
    <xf numFmtId="0" fontId="2" fillId="0" borderId="0" xfId="42" applyNumberFormat="1" applyFont="1" applyFill="1" applyAlignment="1" applyProtection="1">
      <alignment horizontal="right" wrapText="1"/>
      <protection locked="0"/>
    </xf>
    <xf numFmtId="0" fontId="9" fillId="4" borderId="12" xfId="42" applyNumberFormat="1" applyFont="1" applyFill="1" applyBorder="1" applyAlignment="1" applyProtection="1">
      <alignment horizontal="center" vertical="center"/>
      <protection locked="0"/>
    </xf>
    <xf numFmtId="0" fontId="9" fillId="4" borderId="14" xfId="42" applyNumberFormat="1" applyFont="1" applyFill="1" applyBorder="1" applyAlignment="1" applyProtection="1">
      <alignment horizontal="center" vertical="center"/>
      <protection locked="0"/>
    </xf>
    <xf numFmtId="0" fontId="7" fillId="0" borderId="19" xfId="42" applyFont="1" applyBorder="1" applyAlignment="1" applyProtection="1">
      <alignment horizontal="left" vertical="center" wrapText="1"/>
      <protection locked="0"/>
    </xf>
    <xf numFmtId="0" fontId="9" fillId="4" borderId="9" xfId="42" applyNumberFormat="1" applyFont="1" applyFill="1" applyBorder="1" applyAlignment="1" applyProtection="1">
      <alignment horizontal="center" vertical="center" wrapText="1"/>
      <protection locked="0"/>
    </xf>
    <xf numFmtId="0" fontId="9" fillId="4" borderId="10" xfId="42" applyNumberFormat="1" applyFont="1" applyFill="1" applyBorder="1" applyAlignment="1" applyProtection="1">
      <alignment horizontal="center" vertical="center" wrapText="1"/>
      <protection locked="0"/>
    </xf>
    <xf numFmtId="0" fontId="9" fillId="4" borderId="11" xfId="42" applyNumberFormat="1" applyFont="1" applyFill="1" applyBorder="1" applyAlignment="1" applyProtection="1">
      <alignment horizontal="center" vertical="center" wrapText="1"/>
      <protection locked="0"/>
    </xf>
    <xf numFmtId="10" fontId="9" fillId="0" borderId="9" xfId="42" applyNumberFormat="1" applyFont="1" applyBorder="1" applyAlignment="1" applyProtection="1">
      <alignment horizontal="center" vertical="center" wrapText="1"/>
      <protection locked="0"/>
    </xf>
    <xf numFmtId="0" fontId="9" fillId="0" borderId="10" xfId="42" applyFont="1" applyBorder="1" applyAlignment="1" applyProtection="1">
      <alignment horizontal="center" vertical="center" wrapText="1"/>
      <protection locked="0"/>
    </xf>
    <xf numFmtId="0" fontId="9" fillId="0" borderId="20" xfId="42" applyFont="1" applyBorder="1" applyAlignment="1" applyProtection="1">
      <alignment horizontal="center" vertical="center" wrapText="1"/>
      <protection locked="0"/>
    </xf>
    <xf numFmtId="0" fontId="9" fillId="0" borderId="11" xfId="42" applyFont="1" applyBorder="1" applyAlignment="1" applyProtection="1">
      <alignment horizontal="center" vertical="center" wrapText="1"/>
      <protection locked="0"/>
    </xf>
    <xf numFmtId="0" fontId="9" fillId="0" borderId="9" xfId="42" applyFont="1" applyBorder="1" applyAlignment="1" applyProtection="1">
      <alignment horizontal="center" vertical="center" wrapText="1"/>
      <protection locked="0"/>
    </xf>
    <xf numFmtId="0" fontId="0" fillId="0" borderId="19" xfId="0" applyBorder="1" applyAlignment="1" applyProtection="1">
      <alignment horizontal="left" vertical="center" wrapText="1"/>
      <protection locked="0"/>
    </xf>
    <xf numFmtId="180" fontId="7" fillId="0" borderId="19" xfId="49" applyNumberFormat="1" applyFont="1" applyBorder="1" applyAlignment="1">
      <alignment horizontal="left" vertical="center"/>
    </xf>
    <xf numFmtId="0" fontId="7" fillId="0" borderId="1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 fillId="0" borderId="9" xfId="0" applyFont="1" applyFill="1" applyBorder="1" applyAlignment="1">
      <alignment horizontal="center"/>
    </xf>
    <xf numFmtId="0" fontId="8"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0"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28"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7" fillId="0" borderId="22" xfId="0" applyFont="1" applyFill="1" applyBorder="1" applyAlignment="1">
      <alignment horizontal="center" vertical="center"/>
    </xf>
    <xf numFmtId="0" fontId="1" fillId="0" borderId="22" xfId="0" applyFont="1" applyFill="1" applyBorder="1" applyAlignment="1">
      <alignment horizontal="center" vertical="center"/>
    </xf>
    <xf numFmtId="0" fontId="5" fillId="0" borderId="0" xfId="0" applyFont="1" applyFill="1" applyAlignment="1">
      <alignment horizontal="center" vertical="center" wrapText="1"/>
    </xf>
    <xf numFmtId="0" fontId="10" fillId="0" borderId="0" xfId="0" applyFont="1" applyFill="1" applyAlignment="1">
      <alignment horizontal="center" vertical="center"/>
    </xf>
    <xf numFmtId="0" fontId="1" fillId="0" borderId="0" xfId="0" applyFont="1" applyFill="1" applyAlignment="1">
      <alignment horizontal="center" vertical="center"/>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7" xfId="0" applyFont="1" applyBorder="1" applyAlignment="1">
      <alignment horizontal="center" vertical="center" wrapText="1"/>
    </xf>
    <xf numFmtId="186" fontId="8" fillId="0" borderId="9" xfId="0" applyNumberFormat="1"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49" fontId="12" fillId="4" borderId="9" xfId="0" applyNumberFormat="1" applyFont="1" applyFill="1" applyBorder="1" applyAlignment="1" applyProtection="1">
      <alignment horizontal="center"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12年部门预算表（201111120）" xfId="41"/>
    <cellStyle name="常规_2012年预算公开分析表（26个部门财政拨款三公经费）" xfId="42"/>
    <cellStyle name="常规_录入表" xfId="43"/>
    <cellStyle name="常规_一般预算拨款明细表4" xfId="44"/>
    <cellStyle name="常规_支出总表（按资金来源）"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2"/>
  <sheetViews>
    <sheetView showGridLines="0" zoomScaleSheetLayoutView="100" workbookViewId="0" topLeftCell="A1">
      <selection activeCell="G7" sqref="G7"/>
    </sheetView>
  </sheetViews>
  <sheetFormatPr defaultColWidth="9.00390625" defaultRowHeight="14.25"/>
  <cols>
    <col min="1" max="3" width="9.00390625" style="141" customWidth="1"/>
    <col min="4" max="4" width="46.125" style="141" customWidth="1"/>
    <col min="5" max="5" width="0.12890625" style="141" customWidth="1"/>
    <col min="6" max="16384" width="9.00390625" style="141" customWidth="1"/>
  </cols>
  <sheetData>
    <row r="1" ht="14.25">
      <c r="A1" s="57" t="s">
        <v>0</v>
      </c>
    </row>
    <row r="3" spans="1:4" ht="24" customHeight="1">
      <c r="A3" s="238" t="s">
        <v>430</v>
      </c>
      <c r="B3" s="238"/>
      <c r="C3" s="238"/>
      <c r="D3" s="238"/>
    </row>
    <row r="4" spans="1:4" ht="34.5" customHeight="1">
      <c r="A4" s="239" t="s">
        <v>1</v>
      </c>
      <c r="B4" s="239"/>
      <c r="C4" s="239"/>
      <c r="D4" s="239"/>
    </row>
    <row r="5" spans="1:5" ht="24" customHeight="1">
      <c r="A5" s="240" t="s">
        <v>2</v>
      </c>
      <c r="B5" s="237"/>
      <c r="C5" s="237"/>
      <c r="D5" s="237"/>
      <c r="E5" s="143"/>
    </row>
    <row r="6" spans="1:5" ht="24" customHeight="1">
      <c r="A6" s="237" t="s">
        <v>3</v>
      </c>
      <c r="B6" s="237"/>
      <c r="C6" s="237"/>
      <c r="D6" s="237"/>
      <c r="E6" s="143"/>
    </row>
    <row r="7" spans="1:5" ht="24" customHeight="1">
      <c r="A7" s="237" t="s">
        <v>4</v>
      </c>
      <c r="B7" s="237"/>
      <c r="C7" s="237"/>
      <c r="D7" s="237"/>
      <c r="E7" s="143"/>
    </row>
    <row r="8" spans="1:5" ht="24" customHeight="1">
      <c r="A8" s="237" t="s">
        <v>5</v>
      </c>
      <c r="B8" s="237"/>
      <c r="C8" s="237"/>
      <c r="D8" s="237"/>
      <c r="E8" s="143"/>
    </row>
    <row r="9" spans="1:5" ht="24" customHeight="1">
      <c r="A9" s="237" t="s">
        <v>6</v>
      </c>
      <c r="B9" s="237"/>
      <c r="C9" s="237"/>
      <c r="D9" s="237"/>
      <c r="E9" s="143"/>
    </row>
    <row r="10" spans="1:5" ht="24" customHeight="1">
      <c r="A10" s="237" t="s">
        <v>7</v>
      </c>
      <c r="B10" s="237"/>
      <c r="C10" s="237"/>
      <c r="D10" s="237"/>
      <c r="E10" s="143"/>
    </row>
    <row r="11" spans="1:5" ht="24" customHeight="1">
      <c r="A11" s="237" t="s">
        <v>8</v>
      </c>
      <c r="B11" s="237"/>
      <c r="C11" s="237"/>
      <c r="D11" s="237"/>
      <c r="E11" s="143"/>
    </row>
    <row r="12" spans="1:5" ht="24" customHeight="1">
      <c r="A12" s="237" t="s">
        <v>9</v>
      </c>
      <c r="B12" s="237"/>
      <c r="C12" s="237"/>
      <c r="D12" s="237"/>
      <c r="E12" s="143"/>
    </row>
    <row r="13" spans="1:5" ht="24" customHeight="1">
      <c r="A13" s="237" t="s">
        <v>10</v>
      </c>
      <c r="B13" s="237"/>
      <c r="C13" s="237"/>
      <c r="D13" s="237"/>
      <c r="E13" s="143"/>
    </row>
    <row r="14" spans="1:5" ht="24" customHeight="1">
      <c r="A14" s="237" t="s">
        <v>11</v>
      </c>
      <c r="B14" s="237"/>
      <c r="C14" s="237"/>
      <c r="D14" s="237"/>
      <c r="E14" s="143"/>
    </row>
    <row r="15" spans="1:5" ht="24" customHeight="1">
      <c r="A15" s="237" t="s">
        <v>12</v>
      </c>
      <c r="B15" s="237"/>
      <c r="C15" s="237"/>
      <c r="D15" s="237"/>
      <c r="E15" s="143"/>
    </row>
    <row r="16" spans="1:5" ht="24" customHeight="1">
      <c r="A16" s="237" t="s">
        <v>13</v>
      </c>
      <c r="B16" s="237"/>
      <c r="C16" s="237"/>
      <c r="D16" s="237"/>
      <c r="E16" s="143"/>
    </row>
    <row r="17" spans="1:5" ht="24" customHeight="1">
      <c r="A17" s="237" t="s">
        <v>14</v>
      </c>
      <c r="B17" s="237"/>
      <c r="C17" s="237"/>
      <c r="D17" s="237"/>
      <c r="E17" s="143"/>
    </row>
    <row r="18" spans="1:5" ht="24" customHeight="1">
      <c r="A18" s="237" t="s">
        <v>15</v>
      </c>
      <c r="B18" s="237"/>
      <c r="C18" s="237"/>
      <c r="D18" s="237"/>
      <c r="E18" s="142"/>
    </row>
    <row r="19" spans="1:8" ht="24" customHeight="1">
      <c r="A19" s="237" t="s">
        <v>16</v>
      </c>
      <c r="B19" s="237"/>
      <c r="C19" s="237"/>
      <c r="D19" s="237"/>
      <c r="E19" s="143"/>
      <c r="H19" s="144"/>
    </row>
    <row r="20" spans="1:5" ht="24" customHeight="1">
      <c r="A20" s="237" t="s">
        <v>17</v>
      </c>
      <c r="B20" s="237"/>
      <c r="C20" s="237"/>
      <c r="D20" s="237"/>
      <c r="E20" s="143"/>
    </row>
    <row r="21" spans="1:5" ht="24" customHeight="1">
      <c r="A21" s="237" t="s">
        <v>18</v>
      </c>
      <c r="B21" s="237"/>
      <c r="C21" s="237"/>
      <c r="D21" s="237"/>
      <c r="E21" s="143"/>
    </row>
    <row r="22" spans="1:5" ht="24" customHeight="1">
      <c r="A22" s="237" t="s">
        <v>19</v>
      </c>
      <c r="B22" s="237"/>
      <c r="C22" s="237"/>
      <c r="D22" s="237"/>
      <c r="E22" s="143"/>
    </row>
  </sheetData>
  <sheetProtection/>
  <mergeCells count="20">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s>
  <hyperlinks>
    <hyperlink ref="A5:D5" location="'1.部门收支总表（批复表）'!A1" display="1.部门收支总表（批复表）"/>
  </hyperlinks>
  <printOptions horizontalCentered="1"/>
  <pageMargins left="0.75" right="0.75" top="0.47" bottom="0.25" header="0.15" footer="0.13"/>
  <pageSetup firstPageNumber="17" useFirstPageNumber="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E34"/>
  <sheetViews>
    <sheetView showZeros="0" tabSelected="1" workbookViewId="0" topLeftCell="A13">
      <selection activeCell="E17" sqref="E17"/>
    </sheetView>
  </sheetViews>
  <sheetFormatPr defaultColWidth="6.875" defaultRowHeight="23.25" customHeight="1"/>
  <cols>
    <col min="1" max="1" width="15.625" style="58" customWidth="1"/>
    <col min="2" max="2" width="21.00390625" style="58" customWidth="1"/>
    <col min="3" max="3" width="18.50390625" style="58" customWidth="1"/>
    <col min="4" max="5" width="28.875" style="58" customWidth="1"/>
    <col min="6" max="16384" width="6.875" style="58" customWidth="1"/>
  </cols>
  <sheetData>
    <row r="1" s="25" customFormat="1" ht="23.25" customHeight="1">
      <c r="A1" s="8" t="s">
        <v>173</v>
      </c>
    </row>
    <row r="2" spans="1:5" ht="30" customHeight="1">
      <c r="A2" s="270" t="s">
        <v>174</v>
      </c>
      <c r="B2" s="270"/>
      <c r="C2" s="270"/>
      <c r="D2" s="270"/>
      <c r="E2" s="270"/>
    </row>
    <row r="3" spans="1:5" ht="23.25" customHeight="1">
      <c r="A3" s="59"/>
      <c r="E3" s="62" t="s">
        <v>22</v>
      </c>
    </row>
    <row r="4" spans="1:5" s="81" customFormat="1" ht="27">
      <c r="A4" s="27" t="s">
        <v>121</v>
      </c>
      <c r="B4" s="27" t="s">
        <v>122</v>
      </c>
      <c r="C4" s="83" t="s">
        <v>27</v>
      </c>
      <c r="D4" s="27" t="s">
        <v>33</v>
      </c>
      <c r="E4" s="83" t="s">
        <v>171</v>
      </c>
    </row>
    <row r="5" spans="1:5" s="82" customFormat="1" ht="23.25" customHeight="1">
      <c r="A5" s="68"/>
      <c r="B5" s="86" t="s">
        <v>27</v>
      </c>
      <c r="C5" s="192">
        <f>C6+C21</f>
        <v>8474.29</v>
      </c>
      <c r="D5" s="192">
        <f>D6+D21</f>
        <v>5280.29</v>
      </c>
      <c r="E5" s="192">
        <f>E6+E21</f>
        <v>3194</v>
      </c>
    </row>
    <row r="6" spans="1:5" ht="23.25" customHeight="1">
      <c r="A6" s="68"/>
      <c r="B6" s="167" t="s">
        <v>362</v>
      </c>
      <c r="C6" s="168">
        <v>7073.54</v>
      </c>
      <c r="D6" s="154">
        <v>5089.54</v>
      </c>
      <c r="E6" s="154">
        <v>1984</v>
      </c>
    </row>
    <row r="7" spans="1:5" ht="23.25" customHeight="1">
      <c r="A7" s="234" t="s">
        <v>443</v>
      </c>
      <c r="B7" s="167" t="s">
        <v>436</v>
      </c>
      <c r="C7" s="154">
        <f>C8</f>
        <v>6587.43</v>
      </c>
      <c r="D7" s="154">
        <f>D8</f>
        <v>4603.43</v>
      </c>
      <c r="E7" s="154">
        <f>E8</f>
        <v>1984</v>
      </c>
    </row>
    <row r="8" spans="1:5" ht="23.25" customHeight="1">
      <c r="A8" s="234" t="s">
        <v>444</v>
      </c>
      <c r="B8" s="167" t="s">
        <v>437</v>
      </c>
      <c r="C8" s="154">
        <f>SUM(C9:C12)</f>
        <v>6587.43</v>
      </c>
      <c r="D8" s="154">
        <f>SUM(D9:D12)</f>
        <v>4603.43</v>
      </c>
      <c r="E8" s="154">
        <f>SUM(E9:E12)</f>
        <v>1984</v>
      </c>
    </row>
    <row r="9" spans="1:5" ht="23.25" customHeight="1">
      <c r="A9" s="234" t="s">
        <v>366</v>
      </c>
      <c r="B9" s="164" t="s">
        <v>378</v>
      </c>
      <c r="C9" s="128">
        <v>4603.43</v>
      </c>
      <c r="D9" s="128">
        <v>4603.43</v>
      </c>
      <c r="E9" s="128">
        <v>0</v>
      </c>
    </row>
    <row r="10" spans="1:5" ht="23.25" customHeight="1">
      <c r="A10" s="234" t="s">
        <v>367</v>
      </c>
      <c r="B10" s="164" t="s">
        <v>379</v>
      </c>
      <c r="C10" s="165">
        <v>217</v>
      </c>
      <c r="D10" s="359"/>
      <c r="E10" s="128">
        <v>217</v>
      </c>
    </row>
    <row r="11" spans="1:5" ht="23.25" customHeight="1">
      <c r="A11" s="234" t="s">
        <v>368</v>
      </c>
      <c r="B11" s="164" t="s">
        <v>346</v>
      </c>
      <c r="C11" s="165">
        <v>1500</v>
      </c>
      <c r="D11" s="157">
        <v>0</v>
      </c>
      <c r="E11" s="128">
        <v>1500</v>
      </c>
    </row>
    <row r="12" spans="1:5" ht="23.25" customHeight="1">
      <c r="A12" s="234" t="s">
        <v>369</v>
      </c>
      <c r="B12" s="164" t="s">
        <v>347</v>
      </c>
      <c r="C12" s="128">
        <v>267</v>
      </c>
      <c r="D12" s="157">
        <v>0</v>
      </c>
      <c r="E12" s="128">
        <v>267</v>
      </c>
    </row>
    <row r="13" spans="1:5" ht="23.25" customHeight="1">
      <c r="A13" s="234">
        <v>208</v>
      </c>
      <c r="B13" s="164" t="s">
        <v>439</v>
      </c>
      <c r="C13" s="128">
        <f>C14+C16</f>
        <v>151.03</v>
      </c>
      <c r="D13" s="128">
        <f>D14+D16</f>
        <v>151.03</v>
      </c>
      <c r="E13" s="128">
        <f>E14+E16</f>
        <v>0</v>
      </c>
    </row>
    <row r="14" spans="1:5" ht="23.25" customHeight="1">
      <c r="A14" s="234">
        <v>20805</v>
      </c>
      <c r="B14" s="164" t="s">
        <v>438</v>
      </c>
      <c r="C14" s="128">
        <f>C15</f>
        <v>149.52</v>
      </c>
      <c r="D14" s="128">
        <f>D15</f>
        <v>149.52</v>
      </c>
      <c r="E14" s="128"/>
    </row>
    <row r="15" spans="1:5" ht="23.25" customHeight="1">
      <c r="A15" s="234" t="s">
        <v>370</v>
      </c>
      <c r="B15" s="164" t="s">
        <v>348</v>
      </c>
      <c r="C15" s="128">
        <v>149.52</v>
      </c>
      <c r="D15" s="128">
        <v>149.52</v>
      </c>
      <c r="E15" s="128">
        <v>0</v>
      </c>
    </row>
    <row r="16" spans="1:5" ht="23.25" customHeight="1">
      <c r="A16" s="234">
        <v>20810</v>
      </c>
      <c r="B16" s="164" t="s">
        <v>440</v>
      </c>
      <c r="C16" s="128">
        <f>C17</f>
        <v>1.51</v>
      </c>
      <c r="D16" s="128">
        <f>D17</f>
        <v>1.51</v>
      </c>
      <c r="E16" s="128"/>
    </row>
    <row r="17" spans="1:5" ht="23.25" customHeight="1">
      <c r="A17" s="234" t="s">
        <v>371</v>
      </c>
      <c r="B17" s="164" t="s">
        <v>349</v>
      </c>
      <c r="C17" s="128">
        <v>1.51</v>
      </c>
      <c r="D17" s="128">
        <v>1.51</v>
      </c>
      <c r="E17" s="128">
        <v>0</v>
      </c>
    </row>
    <row r="18" spans="1:5" ht="23.25" customHeight="1">
      <c r="A18" s="234">
        <v>221</v>
      </c>
      <c r="B18" s="164" t="s">
        <v>442</v>
      </c>
      <c r="C18" s="128">
        <f>C19</f>
        <v>335.08</v>
      </c>
      <c r="D18" s="128">
        <f>D19</f>
        <v>335.08</v>
      </c>
      <c r="E18" s="128"/>
    </row>
    <row r="19" spans="1:5" ht="23.25" customHeight="1">
      <c r="A19" s="234">
        <v>22102</v>
      </c>
      <c r="B19" s="164" t="s">
        <v>441</v>
      </c>
      <c r="C19" s="128">
        <f>C20</f>
        <v>335.08</v>
      </c>
      <c r="D19" s="128">
        <f>D20</f>
        <v>335.08</v>
      </c>
      <c r="E19" s="128">
        <f>E20</f>
        <v>0</v>
      </c>
    </row>
    <row r="20" spans="1:5" ht="23.25" customHeight="1">
      <c r="A20" s="234">
        <v>2210201</v>
      </c>
      <c r="B20" s="164" t="s">
        <v>353</v>
      </c>
      <c r="C20" s="128">
        <v>335.08</v>
      </c>
      <c r="D20" s="128">
        <v>335.08</v>
      </c>
      <c r="E20" s="128"/>
    </row>
    <row r="21" spans="1:5" ht="23.25" customHeight="1">
      <c r="A21" s="234"/>
      <c r="B21" s="167" t="s">
        <v>365</v>
      </c>
      <c r="C21" s="154">
        <v>1400.75</v>
      </c>
      <c r="D21" s="154">
        <v>190.75</v>
      </c>
      <c r="E21" s="154">
        <v>1210</v>
      </c>
    </row>
    <row r="22" spans="1:5" ht="23.25" customHeight="1">
      <c r="A22" s="234">
        <v>201</v>
      </c>
      <c r="B22" s="167" t="s">
        <v>436</v>
      </c>
      <c r="C22" s="154">
        <f>C23</f>
        <v>1383.1599999999999</v>
      </c>
      <c r="D22" s="154">
        <f>D23</f>
        <v>173.16</v>
      </c>
      <c r="E22" s="154">
        <f>E23</f>
        <v>1210</v>
      </c>
    </row>
    <row r="23" spans="1:5" ht="23.25" customHeight="1">
      <c r="A23" s="234">
        <v>20111</v>
      </c>
      <c r="B23" s="167" t="s">
        <v>437</v>
      </c>
      <c r="C23" s="154">
        <f>SUM(C24:C26)</f>
        <v>1383.1599999999999</v>
      </c>
      <c r="D23" s="154">
        <f>SUM(D24:D26)</f>
        <v>173.16</v>
      </c>
      <c r="E23" s="154">
        <f>SUM(E24:E26)</f>
        <v>1210</v>
      </c>
    </row>
    <row r="24" spans="1:5" ht="23.25" customHeight="1">
      <c r="A24" s="234" t="s">
        <v>366</v>
      </c>
      <c r="B24" s="164" t="s">
        <v>378</v>
      </c>
      <c r="C24" s="128">
        <v>72.32</v>
      </c>
      <c r="D24" s="128">
        <v>72.32</v>
      </c>
      <c r="E24" s="128">
        <v>0</v>
      </c>
    </row>
    <row r="25" spans="1:5" ht="23.25" customHeight="1">
      <c r="A25" s="234" t="s">
        <v>367</v>
      </c>
      <c r="B25" s="164" t="s">
        <v>379</v>
      </c>
      <c r="C25" s="128">
        <v>51.82</v>
      </c>
      <c r="D25" s="128">
        <v>51.82</v>
      </c>
      <c r="E25" s="128">
        <v>0</v>
      </c>
    </row>
    <row r="26" spans="1:5" ht="23.25" customHeight="1">
      <c r="A26" s="234">
        <v>2011150</v>
      </c>
      <c r="B26" s="164" t="s">
        <v>380</v>
      </c>
      <c r="C26" s="165">
        <v>1259.02</v>
      </c>
      <c r="D26" s="128">
        <v>49.02</v>
      </c>
      <c r="E26" s="128">
        <v>1210</v>
      </c>
    </row>
    <row r="27" spans="1:5" ht="23.25" customHeight="1">
      <c r="A27" s="234">
        <v>208</v>
      </c>
      <c r="B27" s="164" t="s">
        <v>439</v>
      </c>
      <c r="C27" s="128">
        <f>C28</f>
        <v>4.01</v>
      </c>
      <c r="D27" s="128">
        <f>D28</f>
        <v>4.01</v>
      </c>
      <c r="E27" s="128"/>
    </row>
    <row r="28" spans="1:5" ht="23.25" customHeight="1">
      <c r="A28" s="234">
        <v>20805</v>
      </c>
      <c r="B28" s="164" t="s">
        <v>438</v>
      </c>
      <c r="C28" s="128">
        <f>C29</f>
        <v>4.01</v>
      </c>
      <c r="D28" s="128">
        <f>D29</f>
        <v>4.01</v>
      </c>
      <c r="E28" s="128"/>
    </row>
    <row r="29" spans="1:5" ht="23.25" customHeight="1">
      <c r="A29" s="234">
        <v>2080502</v>
      </c>
      <c r="B29" s="164" t="s">
        <v>359</v>
      </c>
      <c r="C29" s="128">
        <v>4.01</v>
      </c>
      <c r="D29" s="128">
        <v>4.01</v>
      </c>
      <c r="E29" s="128">
        <v>0</v>
      </c>
    </row>
    <row r="30" spans="1:5" ht="23.25" customHeight="1">
      <c r="A30" s="234">
        <v>221</v>
      </c>
      <c r="B30" s="164" t="s">
        <v>442</v>
      </c>
      <c r="C30" s="128">
        <f>C31</f>
        <v>13.58</v>
      </c>
      <c r="D30" s="128">
        <f>D31</f>
        <v>13.58</v>
      </c>
      <c r="E30" s="128"/>
    </row>
    <row r="31" spans="1:5" ht="23.25" customHeight="1">
      <c r="A31" s="234">
        <v>22102</v>
      </c>
      <c r="B31" s="164" t="s">
        <v>441</v>
      </c>
      <c r="C31" s="128">
        <f>C32</f>
        <v>13.58</v>
      </c>
      <c r="D31" s="128">
        <f>D32</f>
        <v>13.58</v>
      </c>
      <c r="E31" s="128"/>
    </row>
    <row r="32" spans="1:5" ht="23.25" customHeight="1">
      <c r="A32" s="234">
        <v>2210201</v>
      </c>
      <c r="B32" s="164" t="s">
        <v>360</v>
      </c>
      <c r="C32" s="128">
        <v>13.58</v>
      </c>
      <c r="D32" s="128">
        <v>13.58</v>
      </c>
      <c r="E32" s="128">
        <v>0</v>
      </c>
    </row>
    <row r="33" spans="1:5" ht="29.25" customHeight="1">
      <c r="A33" s="271" t="s">
        <v>175</v>
      </c>
      <c r="B33" s="271"/>
      <c r="C33" s="271"/>
      <c r="D33" s="271"/>
      <c r="E33" s="271"/>
    </row>
    <row r="34" spans="1:5" ht="19.5" customHeight="1">
      <c r="A34" s="273"/>
      <c r="B34" s="273"/>
      <c r="C34" s="273"/>
      <c r="D34" s="273"/>
      <c r="E34" s="273"/>
    </row>
  </sheetData>
  <sheetProtection/>
  <mergeCells count="3">
    <mergeCell ref="A2:E2"/>
    <mergeCell ref="A33:E33"/>
    <mergeCell ref="A34:E34"/>
  </mergeCells>
  <printOptions horizontalCentered="1"/>
  <pageMargins left="0.35" right="0.35" top="0.32" bottom="0.98" header="0.18" footer="0.51"/>
  <pageSetup firstPageNumber="26" useFirstPageNumber="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39"/>
  <sheetViews>
    <sheetView showZeros="0" workbookViewId="0" topLeftCell="A1">
      <selection activeCell="L9" sqref="L9"/>
    </sheetView>
  </sheetViews>
  <sheetFormatPr defaultColWidth="6.875" defaultRowHeight="23.25" customHeight="1"/>
  <cols>
    <col min="1" max="1" width="13.00390625" style="58" customWidth="1"/>
    <col min="2" max="2" width="22.125" style="58" customWidth="1"/>
    <col min="3" max="5" width="15.00390625" style="58" customWidth="1"/>
    <col min="6" max="16384" width="6.875" style="58" customWidth="1"/>
  </cols>
  <sheetData>
    <row r="1" s="25" customFormat="1" ht="23.25" customHeight="1">
      <c r="A1" s="8" t="s">
        <v>176</v>
      </c>
    </row>
    <row r="2" spans="1:5" ht="30" customHeight="1">
      <c r="A2" s="270" t="s">
        <v>177</v>
      </c>
      <c r="B2" s="270"/>
      <c r="C2" s="270"/>
      <c r="D2" s="270"/>
      <c r="E2" s="270"/>
    </row>
    <row r="3" spans="1:5" ht="23.25" customHeight="1">
      <c r="A3" s="59"/>
      <c r="E3" s="62" t="s">
        <v>22</v>
      </c>
    </row>
    <row r="4" spans="1:5" s="81" customFormat="1" ht="33" customHeight="1">
      <c r="A4" s="83" t="s">
        <v>178</v>
      </c>
      <c r="B4" s="83" t="s">
        <v>179</v>
      </c>
      <c r="C4" s="83" t="s">
        <v>27</v>
      </c>
      <c r="D4" s="83" t="s">
        <v>180</v>
      </c>
      <c r="E4" s="83" t="s">
        <v>181</v>
      </c>
    </row>
    <row r="5" spans="1:5" s="82" customFormat="1" ht="23.25" customHeight="1">
      <c r="A5" s="84"/>
      <c r="B5" s="84" t="s">
        <v>27</v>
      </c>
      <c r="C5" s="200">
        <f>D5+E5</f>
        <v>5280.29</v>
      </c>
      <c r="D5" s="201">
        <f>D6+D36</f>
        <v>4201.97</v>
      </c>
      <c r="E5" s="201">
        <f>E16</f>
        <v>1078.32</v>
      </c>
    </row>
    <row r="6" spans="1:5" s="82" customFormat="1" ht="23.25" customHeight="1">
      <c r="A6" s="235" t="s">
        <v>182</v>
      </c>
      <c r="B6" s="85" t="s">
        <v>183</v>
      </c>
      <c r="C6" s="198">
        <f>SUM(C7:C15)</f>
        <v>4046.93</v>
      </c>
      <c r="D6" s="199">
        <f>SUM(D7:D15)</f>
        <v>4046.93</v>
      </c>
      <c r="E6" s="195">
        <f>F6+G6</f>
        <v>0</v>
      </c>
    </row>
    <row r="7" spans="1:5" s="82" customFormat="1" ht="23.25" customHeight="1">
      <c r="A7" s="235" t="s">
        <v>184</v>
      </c>
      <c r="B7" s="85" t="s">
        <v>185</v>
      </c>
      <c r="C7" s="193">
        <f aca="true" t="shared" si="0" ref="C7:C38">D7+E7</f>
        <v>1097.75</v>
      </c>
      <c r="D7" s="194">
        <v>1097.75</v>
      </c>
      <c r="E7" s="196"/>
    </row>
    <row r="8" spans="1:5" s="82" customFormat="1" ht="23.25" customHeight="1">
      <c r="A8" s="235" t="s">
        <v>186</v>
      </c>
      <c r="B8" s="85" t="s">
        <v>187</v>
      </c>
      <c r="C8" s="193">
        <f t="shared" si="0"/>
        <v>736.36</v>
      </c>
      <c r="D8" s="194">
        <v>736.36</v>
      </c>
      <c r="E8" s="196"/>
    </row>
    <row r="9" spans="1:5" s="82" customFormat="1" ht="23.25" customHeight="1">
      <c r="A9" s="235" t="s">
        <v>381</v>
      </c>
      <c r="B9" s="85" t="s">
        <v>203</v>
      </c>
      <c r="C9" s="193">
        <f t="shared" si="0"/>
        <v>1181.13</v>
      </c>
      <c r="D9" s="194">
        <v>1181.13</v>
      </c>
      <c r="E9" s="196"/>
    </row>
    <row r="10" spans="1:5" s="82" customFormat="1" ht="23.25" customHeight="1">
      <c r="A10" s="235" t="s">
        <v>382</v>
      </c>
      <c r="B10" s="85" t="s">
        <v>208</v>
      </c>
      <c r="C10" s="193">
        <f t="shared" si="0"/>
        <v>23.21</v>
      </c>
      <c r="D10" s="194">
        <v>23.21</v>
      </c>
      <c r="E10" s="196"/>
    </row>
    <row r="11" spans="1:5" s="82" customFormat="1" ht="23.25" customHeight="1">
      <c r="A11" s="235" t="s">
        <v>383</v>
      </c>
      <c r="B11" s="85" t="s">
        <v>204</v>
      </c>
      <c r="C11" s="193">
        <f t="shared" si="0"/>
        <v>56.09</v>
      </c>
      <c r="D11" s="194">
        <v>56.09</v>
      </c>
      <c r="E11" s="196"/>
    </row>
    <row r="12" spans="1:5" s="82" customFormat="1" ht="28.5" customHeight="1">
      <c r="A12" s="235" t="s">
        <v>384</v>
      </c>
      <c r="B12" s="85" t="s">
        <v>385</v>
      </c>
      <c r="C12" s="193">
        <f t="shared" si="0"/>
        <v>359.58</v>
      </c>
      <c r="D12" s="194">
        <v>359.58</v>
      </c>
      <c r="E12" s="196"/>
    </row>
    <row r="13" spans="1:5" s="82" customFormat="1" ht="23.25" customHeight="1">
      <c r="A13" s="235" t="s">
        <v>391</v>
      </c>
      <c r="B13" s="85" t="s">
        <v>392</v>
      </c>
      <c r="C13" s="193">
        <v>152.95</v>
      </c>
      <c r="D13" s="194">
        <v>152.95</v>
      </c>
      <c r="E13" s="196"/>
    </row>
    <row r="14" spans="1:5" s="82" customFormat="1" ht="23.25" customHeight="1">
      <c r="A14" s="235" t="s">
        <v>390</v>
      </c>
      <c r="B14" s="85" t="s">
        <v>209</v>
      </c>
      <c r="C14" s="193">
        <f>D14+E14</f>
        <v>348.66</v>
      </c>
      <c r="D14" s="194">
        <v>348.66</v>
      </c>
      <c r="E14" s="196"/>
    </row>
    <row r="15" spans="1:5" s="82" customFormat="1" ht="23.25" customHeight="1">
      <c r="A15" s="235" t="s">
        <v>386</v>
      </c>
      <c r="B15" s="85" t="s">
        <v>210</v>
      </c>
      <c r="C15" s="193">
        <f t="shared" si="0"/>
        <v>91.2</v>
      </c>
      <c r="D15" s="194">
        <v>91.2</v>
      </c>
      <c r="E15" s="196"/>
    </row>
    <row r="16" spans="1:5" s="82" customFormat="1" ht="23.25" customHeight="1">
      <c r="A16" s="235" t="s">
        <v>189</v>
      </c>
      <c r="B16" s="86" t="s">
        <v>190</v>
      </c>
      <c r="C16" s="198">
        <f>SUM(C17:C35)</f>
        <v>1078.32</v>
      </c>
      <c r="D16" s="199"/>
      <c r="E16" s="199">
        <f>SUM(E17:E35)</f>
        <v>1078.32</v>
      </c>
    </row>
    <row r="17" spans="1:5" s="82" customFormat="1" ht="23.25" customHeight="1">
      <c r="A17" s="236">
        <v>30201</v>
      </c>
      <c r="B17" s="86" t="s">
        <v>191</v>
      </c>
      <c r="C17" s="193">
        <f t="shared" si="0"/>
        <v>62</v>
      </c>
      <c r="D17" s="194"/>
      <c r="E17" s="193">
        <v>62</v>
      </c>
    </row>
    <row r="18" spans="1:5" s="82" customFormat="1" ht="23.25" customHeight="1">
      <c r="A18" s="236">
        <v>30202</v>
      </c>
      <c r="B18" s="86" t="s">
        <v>192</v>
      </c>
      <c r="C18" s="193">
        <f t="shared" si="0"/>
        <v>50</v>
      </c>
      <c r="D18" s="194"/>
      <c r="E18" s="193">
        <v>50</v>
      </c>
    </row>
    <row r="19" spans="1:5" s="82" customFormat="1" ht="23.25" customHeight="1">
      <c r="A19" s="236">
        <v>30205</v>
      </c>
      <c r="B19" s="86" t="s">
        <v>213</v>
      </c>
      <c r="C19" s="193">
        <f t="shared" si="0"/>
        <v>1</v>
      </c>
      <c r="D19" s="194"/>
      <c r="E19" s="193">
        <v>1</v>
      </c>
    </row>
    <row r="20" spans="1:5" s="82" customFormat="1" ht="23.25" customHeight="1">
      <c r="A20" s="236">
        <v>30206</v>
      </c>
      <c r="B20" s="86" t="s">
        <v>214</v>
      </c>
      <c r="C20" s="193">
        <f t="shared" si="0"/>
        <v>3.5</v>
      </c>
      <c r="D20" s="194"/>
      <c r="E20" s="193">
        <v>3.5</v>
      </c>
    </row>
    <row r="21" spans="1:5" s="82" customFormat="1" ht="23.25" customHeight="1">
      <c r="A21" s="236">
        <v>30207</v>
      </c>
      <c r="B21" s="86" t="s">
        <v>215</v>
      </c>
      <c r="C21" s="193">
        <f t="shared" si="0"/>
        <v>15</v>
      </c>
      <c r="D21" s="194"/>
      <c r="E21" s="193">
        <v>15</v>
      </c>
    </row>
    <row r="22" spans="1:5" s="82" customFormat="1" ht="23.25" customHeight="1">
      <c r="A22" s="236">
        <v>30208</v>
      </c>
      <c r="B22" s="86" t="s">
        <v>216</v>
      </c>
      <c r="C22" s="193">
        <f t="shared" si="0"/>
        <v>1</v>
      </c>
      <c r="D22" s="194"/>
      <c r="E22" s="193">
        <v>1</v>
      </c>
    </row>
    <row r="23" spans="1:5" s="82" customFormat="1" ht="23.25" customHeight="1">
      <c r="A23" s="236">
        <v>30209</v>
      </c>
      <c r="B23" s="86" t="s">
        <v>217</v>
      </c>
      <c r="C23" s="193">
        <f t="shared" si="0"/>
        <v>4.51</v>
      </c>
      <c r="D23" s="194"/>
      <c r="E23" s="193">
        <v>4.51</v>
      </c>
    </row>
    <row r="24" spans="1:5" s="82" customFormat="1" ht="23.25" customHeight="1">
      <c r="A24" s="236">
        <v>30211</v>
      </c>
      <c r="B24" s="86" t="s">
        <v>218</v>
      </c>
      <c r="C24" s="193">
        <f t="shared" si="0"/>
        <v>30.3</v>
      </c>
      <c r="D24" s="194"/>
      <c r="E24" s="193">
        <v>30.3</v>
      </c>
    </row>
    <row r="25" spans="1:5" s="82" customFormat="1" ht="23.25" customHeight="1">
      <c r="A25" s="236">
        <v>30213</v>
      </c>
      <c r="B25" s="86" t="s">
        <v>387</v>
      </c>
      <c r="C25" s="193">
        <f t="shared" si="0"/>
        <v>4</v>
      </c>
      <c r="D25" s="194"/>
      <c r="E25" s="193">
        <v>4</v>
      </c>
    </row>
    <row r="26" spans="1:5" s="82" customFormat="1" ht="23.25" customHeight="1">
      <c r="A26" s="236">
        <v>30214</v>
      </c>
      <c r="B26" s="86" t="s">
        <v>221</v>
      </c>
      <c r="C26" s="193">
        <f t="shared" si="0"/>
        <v>5</v>
      </c>
      <c r="D26" s="194"/>
      <c r="E26" s="193">
        <v>5</v>
      </c>
    </row>
    <row r="27" spans="1:5" s="82" customFormat="1" ht="23.25" customHeight="1">
      <c r="A27" s="236">
        <v>30215</v>
      </c>
      <c r="B27" s="86" t="s">
        <v>222</v>
      </c>
      <c r="C27" s="193">
        <f t="shared" si="0"/>
        <v>17.11</v>
      </c>
      <c r="D27" s="194"/>
      <c r="E27" s="193">
        <v>17.11</v>
      </c>
    </row>
    <row r="28" spans="1:5" s="82" customFormat="1" ht="23.25" customHeight="1">
      <c r="A28" s="236">
        <v>30216</v>
      </c>
      <c r="B28" s="86" t="s">
        <v>223</v>
      </c>
      <c r="C28" s="193">
        <f t="shared" si="0"/>
        <v>26</v>
      </c>
      <c r="D28" s="194"/>
      <c r="E28" s="193">
        <v>26</v>
      </c>
    </row>
    <row r="29" spans="1:5" s="82" customFormat="1" ht="23.25" customHeight="1">
      <c r="A29" s="236">
        <v>30217</v>
      </c>
      <c r="B29" s="86" t="s">
        <v>388</v>
      </c>
      <c r="C29" s="193">
        <f t="shared" si="0"/>
        <v>30.5</v>
      </c>
      <c r="D29" s="194"/>
      <c r="E29" s="193">
        <v>30.5</v>
      </c>
    </row>
    <row r="30" spans="1:5" s="82" customFormat="1" ht="23.25" customHeight="1">
      <c r="A30" s="236">
        <v>30226</v>
      </c>
      <c r="B30" s="86" t="s">
        <v>228</v>
      </c>
      <c r="C30" s="193">
        <f t="shared" si="0"/>
        <v>11.71</v>
      </c>
      <c r="D30" s="194"/>
      <c r="E30" s="193">
        <v>11.71</v>
      </c>
    </row>
    <row r="31" spans="1:5" s="82" customFormat="1" ht="23.25" customHeight="1">
      <c r="A31" s="236">
        <v>30228</v>
      </c>
      <c r="B31" s="86" t="s">
        <v>230</v>
      </c>
      <c r="C31" s="193">
        <f t="shared" si="0"/>
        <v>24.51</v>
      </c>
      <c r="D31" s="194"/>
      <c r="E31" s="193">
        <v>24.51</v>
      </c>
    </row>
    <row r="32" spans="1:5" s="82" customFormat="1" ht="23.25" customHeight="1">
      <c r="A32" s="236">
        <v>30229</v>
      </c>
      <c r="B32" s="86" t="s">
        <v>231</v>
      </c>
      <c r="C32" s="193">
        <f t="shared" si="0"/>
        <v>50.99</v>
      </c>
      <c r="D32" s="194"/>
      <c r="E32" s="193">
        <v>50.99</v>
      </c>
    </row>
    <row r="33" spans="1:5" s="82" customFormat="1" ht="23.25" customHeight="1">
      <c r="A33" s="236">
        <v>30231</v>
      </c>
      <c r="B33" s="86" t="s">
        <v>393</v>
      </c>
      <c r="C33" s="193">
        <f t="shared" si="0"/>
        <v>59.5</v>
      </c>
      <c r="D33" s="194"/>
      <c r="E33" s="193">
        <v>59.5</v>
      </c>
    </row>
    <row r="34" spans="1:5" s="82" customFormat="1" ht="23.25" customHeight="1">
      <c r="A34" s="236">
        <v>30239</v>
      </c>
      <c r="B34" s="86" t="s">
        <v>389</v>
      </c>
      <c r="C34" s="193">
        <f t="shared" si="0"/>
        <v>248.23</v>
      </c>
      <c r="D34" s="194"/>
      <c r="E34" s="193">
        <v>248.23</v>
      </c>
    </row>
    <row r="35" spans="1:5" s="82" customFormat="1" ht="23.25" customHeight="1">
      <c r="A35" s="236">
        <v>30299</v>
      </c>
      <c r="B35" s="85" t="s">
        <v>235</v>
      </c>
      <c r="C35" s="193">
        <f t="shared" si="0"/>
        <v>433.46</v>
      </c>
      <c r="D35" s="194"/>
      <c r="E35" s="193">
        <v>433.46</v>
      </c>
    </row>
    <row r="36" spans="1:5" s="82" customFormat="1" ht="23.25" customHeight="1">
      <c r="A36" s="235" t="s">
        <v>193</v>
      </c>
      <c r="B36" s="85" t="s">
        <v>194</v>
      </c>
      <c r="C36" s="198">
        <f t="shared" si="0"/>
        <v>155.04</v>
      </c>
      <c r="D36" s="199">
        <f>SUM(D37:D38)</f>
        <v>155.04</v>
      </c>
      <c r="E36" s="195">
        <f>F36+G36</f>
        <v>0</v>
      </c>
    </row>
    <row r="37" spans="1:5" s="82" customFormat="1" ht="23.25" customHeight="1">
      <c r="A37" s="235" t="s">
        <v>196</v>
      </c>
      <c r="B37" s="85" t="s">
        <v>197</v>
      </c>
      <c r="C37" s="193">
        <f t="shared" si="0"/>
        <v>153.53</v>
      </c>
      <c r="D37" s="194">
        <v>153.53</v>
      </c>
      <c r="E37" s="197"/>
    </row>
    <row r="38" spans="1:5" s="82" customFormat="1" ht="23.25" customHeight="1">
      <c r="A38" s="235">
        <v>30305</v>
      </c>
      <c r="B38" s="85" t="s">
        <v>236</v>
      </c>
      <c r="C38" s="193">
        <f t="shared" si="0"/>
        <v>1.51</v>
      </c>
      <c r="D38" s="194">
        <v>1.51</v>
      </c>
      <c r="E38" s="197"/>
    </row>
    <row r="39" spans="1:7" ht="66.75" customHeight="1">
      <c r="A39" s="271" t="s">
        <v>198</v>
      </c>
      <c r="B39" s="271"/>
      <c r="C39" s="271"/>
      <c r="D39" s="271"/>
      <c r="E39" s="271"/>
      <c r="F39" s="87"/>
      <c r="G39" s="87"/>
    </row>
  </sheetData>
  <sheetProtection/>
  <mergeCells count="2">
    <mergeCell ref="A2:E2"/>
    <mergeCell ref="A39:E39"/>
  </mergeCells>
  <printOptions horizontalCentered="1"/>
  <pageMargins left="0.35" right="0.35" top="0.98" bottom="0.58" header="0.51" footer="0.66"/>
  <pageSetup firstPageNumber="27"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V32"/>
  <sheetViews>
    <sheetView zoomScaleSheetLayoutView="100" workbookViewId="0" topLeftCell="A1">
      <pane xSplit="2" ySplit="6" topLeftCell="C7" activePane="bottomRight" state="frozen"/>
      <selection pane="topLeft" activeCell="A1" sqref="A1"/>
      <selection pane="topRight" activeCell="A1" sqref="A1"/>
      <selection pane="bottomLeft" activeCell="A1" sqref="A1"/>
      <selection pane="bottomRight" activeCell="B17" sqref="B17"/>
    </sheetView>
  </sheetViews>
  <sheetFormatPr defaultColWidth="9.00390625" defaultRowHeight="14.25"/>
  <cols>
    <col min="2" max="2" width="14.00390625" style="0" customWidth="1"/>
    <col min="3" max="3" width="7.25390625" style="0" customWidth="1"/>
    <col min="4" max="4" width="7.625" style="0" customWidth="1"/>
    <col min="13" max="13" width="8.125" style="0" customWidth="1"/>
    <col min="15" max="15" width="7.25390625" style="0" customWidth="1"/>
    <col min="16" max="19" width="6.75390625" style="0" customWidth="1"/>
    <col min="20" max="21" width="4.75390625" style="0" customWidth="1"/>
    <col min="22" max="23" width="6.75390625" style="0" customWidth="1"/>
    <col min="24" max="24" width="6.875" style="0" customWidth="1"/>
    <col min="25" max="25" width="6.75390625" style="0" customWidth="1"/>
    <col min="28" max="30" width="6.75390625" style="0" customWidth="1"/>
    <col min="35" max="35" width="6.75390625" style="0" customWidth="1"/>
    <col min="36" max="36" width="7.75390625" style="0" customWidth="1"/>
    <col min="38" max="38" width="6.75390625" style="0" customWidth="1"/>
    <col min="43" max="43" width="6.625" style="0" customWidth="1"/>
    <col min="44" max="45" width="6.75390625" style="0" customWidth="1"/>
    <col min="46" max="46" width="8.75390625" style="0" customWidth="1"/>
    <col min="47" max="47" width="6.75390625" style="0" customWidth="1"/>
  </cols>
  <sheetData>
    <row r="1" ht="14.25">
      <c r="A1" s="8" t="s">
        <v>199</v>
      </c>
    </row>
    <row r="2" spans="1:48" ht="27" customHeight="1">
      <c r="A2" s="274" t="s">
        <v>200</v>
      </c>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row>
    <row r="3" spans="1:48" ht="15" customHeight="1">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80"/>
      <c r="AU3" s="80"/>
      <c r="AV3" s="80" t="s">
        <v>22</v>
      </c>
    </row>
    <row r="4" spans="1:48" s="57" customFormat="1" ht="14.25" customHeight="1">
      <c r="A4" s="278" t="s">
        <v>201</v>
      </c>
      <c r="B4" s="278" t="s">
        <v>202</v>
      </c>
      <c r="C4" s="279" t="s">
        <v>27</v>
      </c>
      <c r="D4" s="275" t="s">
        <v>33</v>
      </c>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row>
    <row r="5" spans="1:48" s="57" customFormat="1" ht="14.25" customHeight="1">
      <c r="A5" s="278"/>
      <c r="B5" s="278"/>
      <c r="C5" s="279"/>
      <c r="D5" s="276" t="s">
        <v>183</v>
      </c>
      <c r="E5" s="276"/>
      <c r="F5" s="276"/>
      <c r="G5" s="276"/>
      <c r="H5" s="276"/>
      <c r="I5" s="276"/>
      <c r="J5" s="276"/>
      <c r="K5" s="276"/>
      <c r="L5" s="276"/>
      <c r="M5" s="276"/>
      <c r="N5" s="276"/>
      <c r="O5" s="277" t="s">
        <v>190</v>
      </c>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6" t="s">
        <v>194</v>
      </c>
      <c r="AR5" s="276"/>
      <c r="AS5" s="276"/>
      <c r="AT5" s="276"/>
      <c r="AU5" s="276"/>
      <c r="AV5" s="276"/>
    </row>
    <row r="6" spans="1:48" s="57" customFormat="1" ht="57">
      <c r="A6" s="278"/>
      <c r="B6" s="278"/>
      <c r="C6" s="279"/>
      <c r="D6" s="77" t="s">
        <v>37</v>
      </c>
      <c r="E6" s="77" t="s">
        <v>185</v>
      </c>
      <c r="F6" s="77" t="s">
        <v>187</v>
      </c>
      <c r="G6" s="77" t="s">
        <v>203</v>
      </c>
      <c r="H6" s="77" t="s">
        <v>204</v>
      </c>
      <c r="I6" s="77" t="s">
        <v>205</v>
      </c>
      <c r="J6" s="77" t="s">
        <v>206</v>
      </c>
      <c r="K6" s="77" t="s">
        <v>207</v>
      </c>
      <c r="L6" s="77" t="s">
        <v>208</v>
      </c>
      <c r="M6" s="77" t="s">
        <v>209</v>
      </c>
      <c r="N6" s="77" t="s">
        <v>210</v>
      </c>
      <c r="O6" s="77" t="s">
        <v>37</v>
      </c>
      <c r="P6" s="77" t="s">
        <v>191</v>
      </c>
      <c r="Q6" s="77" t="s">
        <v>192</v>
      </c>
      <c r="R6" s="77" t="s">
        <v>211</v>
      </c>
      <c r="S6" s="77" t="s">
        <v>212</v>
      </c>
      <c r="T6" s="77" t="s">
        <v>213</v>
      </c>
      <c r="U6" s="77" t="s">
        <v>214</v>
      </c>
      <c r="V6" s="77" t="s">
        <v>215</v>
      </c>
      <c r="W6" s="77" t="s">
        <v>216</v>
      </c>
      <c r="X6" s="77" t="s">
        <v>217</v>
      </c>
      <c r="Y6" s="77" t="s">
        <v>218</v>
      </c>
      <c r="Z6" s="77" t="s">
        <v>219</v>
      </c>
      <c r="AA6" s="77" t="s">
        <v>220</v>
      </c>
      <c r="AB6" s="77" t="s">
        <v>221</v>
      </c>
      <c r="AC6" s="77" t="s">
        <v>222</v>
      </c>
      <c r="AD6" s="77" t="s">
        <v>223</v>
      </c>
      <c r="AE6" s="77" t="s">
        <v>224</v>
      </c>
      <c r="AF6" s="77" t="s">
        <v>225</v>
      </c>
      <c r="AG6" s="77" t="s">
        <v>226</v>
      </c>
      <c r="AH6" s="77" t="s">
        <v>227</v>
      </c>
      <c r="AI6" s="77" t="s">
        <v>228</v>
      </c>
      <c r="AJ6" s="77" t="s">
        <v>229</v>
      </c>
      <c r="AK6" s="77" t="s">
        <v>230</v>
      </c>
      <c r="AL6" s="77" t="s">
        <v>231</v>
      </c>
      <c r="AM6" s="77" t="s">
        <v>232</v>
      </c>
      <c r="AN6" s="77" t="s">
        <v>233</v>
      </c>
      <c r="AO6" s="77" t="s">
        <v>234</v>
      </c>
      <c r="AP6" s="77" t="s">
        <v>235</v>
      </c>
      <c r="AQ6" s="77" t="s">
        <v>37</v>
      </c>
      <c r="AR6" s="77" t="s">
        <v>195</v>
      </c>
      <c r="AS6" s="77" t="s">
        <v>197</v>
      </c>
      <c r="AT6" s="77" t="s">
        <v>236</v>
      </c>
      <c r="AU6" s="77" t="s">
        <v>237</v>
      </c>
      <c r="AV6" s="77" t="s">
        <v>238</v>
      </c>
    </row>
    <row r="7" spans="1:48" ht="48" customHeight="1">
      <c r="A7" s="202"/>
      <c r="B7" s="203" t="s">
        <v>27</v>
      </c>
      <c r="C7" s="128">
        <f>D7+O7+AQ7</f>
        <v>5280.29</v>
      </c>
      <c r="D7" s="128">
        <f>SUM(E7:N7)</f>
        <v>4046.93</v>
      </c>
      <c r="E7" s="128">
        <v>1097.75</v>
      </c>
      <c r="F7" s="128">
        <v>736.36</v>
      </c>
      <c r="G7" s="128">
        <v>1181.13</v>
      </c>
      <c r="H7" s="128">
        <v>56.09</v>
      </c>
      <c r="I7" s="128">
        <v>359.58</v>
      </c>
      <c r="J7" s="128"/>
      <c r="K7" s="128">
        <v>152.95</v>
      </c>
      <c r="L7" s="128">
        <v>23.21</v>
      </c>
      <c r="M7" s="128">
        <v>348.66</v>
      </c>
      <c r="N7" s="128">
        <v>91.2</v>
      </c>
      <c r="O7" s="128">
        <v>1078.32</v>
      </c>
      <c r="P7" s="128">
        <v>62</v>
      </c>
      <c r="Q7" s="128">
        <v>50</v>
      </c>
      <c r="R7" s="128"/>
      <c r="S7" s="128"/>
      <c r="T7" s="128">
        <v>1</v>
      </c>
      <c r="U7" s="128">
        <v>3.5</v>
      </c>
      <c r="V7" s="128">
        <v>15</v>
      </c>
      <c r="W7" s="128">
        <v>1</v>
      </c>
      <c r="X7" s="128">
        <v>4.51</v>
      </c>
      <c r="Y7" s="128">
        <v>30.3</v>
      </c>
      <c r="Z7" s="128"/>
      <c r="AA7" s="128">
        <v>4</v>
      </c>
      <c r="AB7" s="128">
        <v>5</v>
      </c>
      <c r="AC7" s="128">
        <v>17.11</v>
      </c>
      <c r="AD7" s="128">
        <v>26</v>
      </c>
      <c r="AE7" s="128">
        <v>30.5</v>
      </c>
      <c r="AF7" s="128"/>
      <c r="AG7" s="128"/>
      <c r="AH7" s="128"/>
      <c r="AI7" s="128">
        <v>11.71</v>
      </c>
      <c r="AJ7" s="128"/>
      <c r="AK7" s="128">
        <v>24.51</v>
      </c>
      <c r="AL7" s="128">
        <v>50.99</v>
      </c>
      <c r="AM7" s="128">
        <v>59.5</v>
      </c>
      <c r="AN7" s="128">
        <v>248.23</v>
      </c>
      <c r="AO7" s="128"/>
      <c r="AP7" s="128">
        <v>433.46</v>
      </c>
      <c r="AQ7" s="204">
        <f>AS7+AT7</f>
        <v>155.04</v>
      </c>
      <c r="AR7" s="204"/>
      <c r="AS7" s="204">
        <v>153.53</v>
      </c>
      <c r="AT7" s="204">
        <v>1.51</v>
      </c>
      <c r="AU7" s="204"/>
      <c r="AV7" s="78"/>
    </row>
    <row r="8" spans="1:48" ht="48" customHeight="1">
      <c r="A8" s="202"/>
      <c r="B8" s="156" t="s">
        <v>340</v>
      </c>
      <c r="C8" s="128">
        <f>D8+O8+AQ8</f>
        <v>5089.539999999999</v>
      </c>
      <c r="D8" s="128">
        <f>SUM(E8:N8)</f>
        <v>3892.419999999999</v>
      </c>
      <c r="E8" s="128">
        <v>1055.23</v>
      </c>
      <c r="F8" s="128">
        <v>733.68</v>
      </c>
      <c r="G8" s="128">
        <v>1137.66</v>
      </c>
      <c r="H8" s="128">
        <v>28.24</v>
      </c>
      <c r="I8" s="128">
        <v>346.06</v>
      </c>
      <c r="J8" s="128"/>
      <c r="K8" s="128">
        <v>147.47</v>
      </c>
      <c r="L8" s="128">
        <v>22.36</v>
      </c>
      <c r="M8" s="128">
        <v>335.08</v>
      </c>
      <c r="N8" s="128">
        <v>86.64</v>
      </c>
      <c r="O8" s="128">
        <v>1046.09</v>
      </c>
      <c r="P8" s="128">
        <v>60</v>
      </c>
      <c r="Q8" s="128">
        <v>50</v>
      </c>
      <c r="R8" s="128"/>
      <c r="S8" s="128"/>
      <c r="T8" s="128"/>
      <c r="U8" s="128"/>
      <c r="V8" s="128">
        <v>14</v>
      </c>
      <c r="W8" s="128"/>
      <c r="X8" s="128"/>
      <c r="Y8" s="128">
        <v>30</v>
      </c>
      <c r="Z8" s="128"/>
      <c r="AA8" s="128">
        <v>3</v>
      </c>
      <c r="AB8" s="128">
        <v>5</v>
      </c>
      <c r="AC8" s="128">
        <v>17.11</v>
      </c>
      <c r="AD8" s="128">
        <v>26</v>
      </c>
      <c r="AE8" s="128">
        <v>30</v>
      </c>
      <c r="AF8" s="128"/>
      <c r="AG8" s="128"/>
      <c r="AH8" s="128"/>
      <c r="AI8" s="128">
        <v>10</v>
      </c>
      <c r="AJ8" s="128"/>
      <c r="AK8" s="128">
        <v>23.59</v>
      </c>
      <c r="AL8" s="128">
        <v>49.16</v>
      </c>
      <c r="AM8" s="128">
        <v>56</v>
      </c>
      <c r="AN8" s="128">
        <v>240.61</v>
      </c>
      <c r="AO8" s="128"/>
      <c r="AP8" s="128">
        <v>431.62</v>
      </c>
      <c r="AQ8" s="204">
        <f>AS8+AT8</f>
        <v>151.03</v>
      </c>
      <c r="AR8" s="204"/>
      <c r="AS8" s="204">
        <f>AS10</f>
        <v>149.52</v>
      </c>
      <c r="AT8" s="204">
        <v>1.51</v>
      </c>
      <c r="AU8" s="204"/>
      <c r="AV8" s="78"/>
    </row>
    <row r="9" spans="1:48" ht="48" customHeight="1">
      <c r="A9" s="202" t="s">
        <v>394</v>
      </c>
      <c r="B9" s="156" t="s">
        <v>358</v>
      </c>
      <c r="C9" s="128">
        <f aca="true" t="shared" si="0" ref="C9:C18">D9+O9+AQ9</f>
        <v>4603.429999999999</v>
      </c>
      <c r="D9" s="128">
        <f aca="true" t="shared" si="1" ref="D9:D18">SUM(E9:N9)</f>
        <v>3557.3399999999992</v>
      </c>
      <c r="E9" s="128">
        <v>1055.23</v>
      </c>
      <c r="F9" s="128">
        <v>733.68</v>
      </c>
      <c r="G9" s="128">
        <v>1137.66</v>
      </c>
      <c r="H9" s="128">
        <v>28.24</v>
      </c>
      <c r="I9" s="128">
        <v>346.06</v>
      </c>
      <c r="J9" s="128"/>
      <c r="K9" s="128">
        <v>147.47</v>
      </c>
      <c r="L9" s="128">
        <v>22.36</v>
      </c>
      <c r="M9" s="128"/>
      <c r="N9" s="128">
        <v>86.64</v>
      </c>
      <c r="O9" s="128">
        <v>1046.09</v>
      </c>
      <c r="P9" s="128">
        <v>60</v>
      </c>
      <c r="Q9" s="128">
        <v>50</v>
      </c>
      <c r="R9" s="128"/>
      <c r="S9" s="128"/>
      <c r="T9" s="128"/>
      <c r="U9" s="128"/>
      <c r="V9" s="128">
        <v>14</v>
      </c>
      <c r="W9" s="128"/>
      <c r="X9" s="128"/>
      <c r="Y9" s="128">
        <v>30</v>
      </c>
      <c r="Z9" s="128"/>
      <c r="AA9" s="128">
        <v>3</v>
      </c>
      <c r="AB9" s="128">
        <v>5</v>
      </c>
      <c r="AC9" s="128">
        <v>17.11</v>
      </c>
      <c r="AD9" s="128">
        <v>26</v>
      </c>
      <c r="AE9" s="128">
        <v>30</v>
      </c>
      <c r="AF9" s="128"/>
      <c r="AG9" s="128"/>
      <c r="AH9" s="128"/>
      <c r="AI9" s="128">
        <v>10</v>
      </c>
      <c r="AJ9" s="128"/>
      <c r="AK9" s="128">
        <v>23.59</v>
      </c>
      <c r="AL9" s="128">
        <v>49.16</v>
      </c>
      <c r="AM9" s="128">
        <v>56</v>
      </c>
      <c r="AN9" s="128">
        <v>240.61</v>
      </c>
      <c r="AO9" s="128"/>
      <c r="AP9" s="128">
        <v>431.62</v>
      </c>
      <c r="AQ9" s="204"/>
      <c r="AR9" s="204"/>
      <c r="AS9" s="204"/>
      <c r="AT9" s="204"/>
      <c r="AU9" s="204"/>
      <c r="AV9" s="78"/>
    </row>
    <row r="10" spans="1:48" ht="48" customHeight="1">
      <c r="A10" s="202" t="s">
        <v>398</v>
      </c>
      <c r="B10" s="156" t="s">
        <v>373</v>
      </c>
      <c r="C10" s="128">
        <f t="shared" si="0"/>
        <v>149.52</v>
      </c>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204">
        <v>149.52</v>
      </c>
      <c r="AR10" s="204"/>
      <c r="AS10" s="204">
        <v>149.52</v>
      </c>
      <c r="AT10" s="204"/>
      <c r="AU10" s="204"/>
      <c r="AV10" s="78"/>
    </row>
    <row r="11" spans="1:48" ht="48" customHeight="1">
      <c r="A11" s="202" t="s">
        <v>399</v>
      </c>
      <c r="B11" s="156" t="s">
        <v>374</v>
      </c>
      <c r="C11" s="128">
        <f t="shared" si="0"/>
        <v>1.51</v>
      </c>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204">
        <v>1.51</v>
      </c>
      <c r="AR11" s="204"/>
      <c r="AS11" s="204"/>
      <c r="AT11" s="204">
        <v>1.51</v>
      </c>
      <c r="AU11" s="204"/>
      <c r="AV11" s="78"/>
    </row>
    <row r="12" spans="1:48" ht="48" customHeight="1">
      <c r="A12" s="202" t="s">
        <v>433</v>
      </c>
      <c r="B12" s="156" t="s">
        <v>434</v>
      </c>
      <c r="C12" s="128">
        <v>335.08</v>
      </c>
      <c r="D12" s="128">
        <v>335.08</v>
      </c>
      <c r="E12" s="128"/>
      <c r="F12" s="128"/>
      <c r="G12" s="128"/>
      <c r="H12" s="128"/>
      <c r="I12" s="128"/>
      <c r="J12" s="128"/>
      <c r="K12" s="128"/>
      <c r="L12" s="128"/>
      <c r="M12" s="128">
        <v>335.05</v>
      </c>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204"/>
      <c r="AR12" s="204"/>
      <c r="AS12" s="204"/>
      <c r="AT12" s="204"/>
      <c r="AU12" s="204"/>
      <c r="AV12" s="78"/>
    </row>
    <row r="13" spans="1:48" ht="48" customHeight="1">
      <c r="A13" s="202"/>
      <c r="B13" s="156" t="s">
        <v>342</v>
      </c>
      <c r="C13" s="128">
        <f t="shared" si="0"/>
        <v>190.75</v>
      </c>
      <c r="D13" s="128">
        <f t="shared" si="1"/>
        <v>154.51000000000002</v>
      </c>
      <c r="E13" s="128">
        <v>42.52</v>
      </c>
      <c r="F13" s="128">
        <v>2.68</v>
      </c>
      <c r="G13" s="128">
        <v>43.47</v>
      </c>
      <c r="H13" s="128">
        <v>27.85</v>
      </c>
      <c r="I13" s="128">
        <v>13.52</v>
      </c>
      <c r="J13" s="128"/>
      <c r="K13" s="128">
        <v>5.48</v>
      </c>
      <c r="L13" s="128">
        <v>0.85</v>
      </c>
      <c r="M13" s="128">
        <v>13.58</v>
      </c>
      <c r="N13" s="128">
        <v>4.56</v>
      </c>
      <c r="O13" s="128">
        <v>32.23</v>
      </c>
      <c r="P13" s="128">
        <v>2</v>
      </c>
      <c r="Q13" s="128"/>
      <c r="R13" s="128"/>
      <c r="S13" s="128"/>
      <c r="T13" s="128">
        <v>1</v>
      </c>
      <c r="U13" s="128">
        <v>3.5</v>
      </c>
      <c r="V13" s="128">
        <v>1</v>
      </c>
      <c r="W13" s="128">
        <v>1</v>
      </c>
      <c r="X13" s="128">
        <v>4.51</v>
      </c>
      <c r="Y13" s="128">
        <v>0.3</v>
      </c>
      <c r="Z13" s="128"/>
      <c r="AA13" s="128">
        <v>1</v>
      </c>
      <c r="AB13" s="128"/>
      <c r="AC13" s="128"/>
      <c r="AD13" s="128"/>
      <c r="AE13" s="128">
        <v>0.5</v>
      </c>
      <c r="AF13" s="128"/>
      <c r="AG13" s="128"/>
      <c r="AH13" s="128"/>
      <c r="AI13" s="128">
        <v>1.71</v>
      </c>
      <c r="AJ13" s="128"/>
      <c r="AK13" s="128">
        <v>0.92</v>
      </c>
      <c r="AL13" s="128">
        <v>1.83</v>
      </c>
      <c r="AM13" s="128">
        <v>3.5</v>
      </c>
      <c r="AN13" s="128">
        <v>7.62</v>
      </c>
      <c r="AO13" s="128"/>
      <c r="AP13" s="128">
        <v>1.84</v>
      </c>
      <c r="AQ13" s="204">
        <v>4.01</v>
      </c>
      <c r="AR13" s="204"/>
      <c r="AS13" s="204">
        <v>4.01</v>
      </c>
      <c r="AT13" s="204"/>
      <c r="AU13" s="78"/>
      <c r="AV13" s="78"/>
    </row>
    <row r="14" spans="1:48" ht="48" customHeight="1">
      <c r="A14" s="202" t="s">
        <v>394</v>
      </c>
      <c r="B14" s="156" t="s">
        <v>372</v>
      </c>
      <c r="C14" s="128">
        <f t="shared" si="0"/>
        <v>72.32000000000001</v>
      </c>
      <c r="D14" s="128">
        <f t="shared" si="1"/>
        <v>64.7</v>
      </c>
      <c r="E14" s="128">
        <v>42.52</v>
      </c>
      <c r="F14" s="128">
        <v>2.68</v>
      </c>
      <c r="G14" s="128"/>
      <c r="H14" s="128">
        <v>19.5</v>
      </c>
      <c r="I14" s="128"/>
      <c r="J14" s="128"/>
      <c r="K14" s="128"/>
      <c r="L14" s="128"/>
      <c r="M14" s="128"/>
      <c r="N14" s="128"/>
      <c r="O14" s="128">
        <v>7.62</v>
      </c>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v>7.62</v>
      </c>
      <c r="AO14" s="128"/>
      <c r="AP14" s="128"/>
      <c r="AQ14" s="204"/>
      <c r="AR14" s="204"/>
      <c r="AS14" s="204"/>
      <c r="AT14" s="204"/>
      <c r="AU14" s="78"/>
      <c r="AV14" s="78"/>
    </row>
    <row r="15" spans="1:48" ht="48" customHeight="1">
      <c r="A15" s="202" t="s">
        <v>395</v>
      </c>
      <c r="B15" s="156" t="s">
        <v>435</v>
      </c>
      <c r="C15" s="128">
        <f t="shared" si="0"/>
        <v>51.82</v>
      </c>
      <c r="D15" s="128">
        <f t="shared" si="1"/>
        <v>51.82</v>
      </c>
      <c r="E15" s="128"/>
      <c r="F15" s="128"/>
      <c r="G15" s="128">
        <v>43.47</v>
      </c>
      <c r="H15" s="128">
        <v>8.35</v>
      </c>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204"/>
      <c r="AR15" s="204"/>
      <c r="AS15" s="204"/>
      <c r="AT15" s="204"/>
      <c r="AU15" s="78"/>
      <c r="AV15" s="78"/>
    </row>
    <row r="16" spans="1:48" ht="48" customHeight="1">
      <c r="A16" s="202" t="s">
        <v>396</v>
      </c>
      <c r="B16" s="156" t="s">
        <v>375</v>
      </c>
      <c r="C16" s="128">
        <f t="shared" si="0"/>
        <v>49.019999999999996</v>
      </c>
      <c r="D16" s="128">
        <f t="shared" si="1"/>
        <v>24.41</v>
      </c>
      <c r="E16" s="128"/>
      <c r="F16" s="128"/>
      <c r="G16" s="128"/>
      <c r="H16" s="128"/>
      <c r="I16" s="128">
        <v>13.52</v>
      </c>
      <c r="J16" s="128"/>
      <c r="K16" s="128">
        <v>5.48</v>
      </c>
      <c r="L16" s="128">
        <v>0.85</v>
      </c>
      <c r="M16" s="128"/>
      <c r="N16" s="128">
        <v>4.56</v>
      </c>
      <c r="O16" s="128">
        <v>24.61</v>
      </c>
      <c r="P16" s="128">
        <v>2</v>
      </c>
      <c r="Q16" s="128"/>
      <c r="R16" s="128"/>
      <c r="S16" s="128"/>
      <c r="T16" s="128">
        <v>1</v>
      </c>
      <c r="U16" s="128">
        <v>3.5</v>
      </c>
      <c r="V16" s="128">
        <v>1</v>
      </c>
      <c r="W16" s="128">
        <v>1</v>
      </c>
      <c r="X16" s="128">
        <v>4.51</v>
      </c>
      <c r="Y16" s="128">
        <v>0.3</v>
      </c>
      <c r="Z16" s="128"/>
      <c r="AA16" s="128">
        <v>1</v>
      </c>
      <c r="AB16" s="128"/>
      <c r="AC16" s="128"/>
      <c r="AD16" s="128"/>
      <c r="AE16" s="128">
        <v>0.5</v>
      </c>
      <c r="AF16" s="128"/>
      <c r="AG16" s="128"/>
      <c r="AH16" s="128"/>
      <c r="AI16" s="128">
        <v>1.71</v>
      </c>
      <c r="AJ16" s="128"/>
      <c r="AK16" s="128">
        <v>0.92</v>
      </c>
      <c r="AL16" s="128">
        <v>1.83</v>
      </c>
      <c r="AM16" s="128">
        <v>3.5</v>
      </c>
      <c r="AN16" s="128"/>
      <c r="AO16" s="128"/>
      <c r="AP16" s="128">
        <v>1.84</v>
      </c>
      <c r="AQ16" s="204"/>
      <c r="AR16" s="204"/>
      <c r="AS16" s="204"/>
      <c r="AT16" s="204"/>
      <c r="AU16" s="78"/>
      <c r="AV16" s="78"/>
    </row>
    <row r="17" spans="1:48" ht="48" customHeight="1">
      <c r="A17" s="202" t="s">
        <v>400</v>
      </c>
      <c r="B17" s="156" t="s">
        <v>401</v>
      </c>
      <c r="C17" s="128">
        <f t="shared" si="0"/>
        <v>4.01</v>
      </c>
      <c r="D17" s="128">
        <f t="shared" si="1"/>
        <v>0</v>
      </c>
      <c r="E17" s="128"/>
      <c r="F17" s="128"/>
      <c r="G17" s="128"/>
      <c r="H17" s="128"/>
      <c r="I17" s="128"/>
      <c r="J17" s="128"/>
      <c r="K17" s="128"/>
      <c r="L17" s="128"/>
      <c r="M17" s="128"/>
      <c r="N17" s="12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204">
        <v>4.01</v>
      </c>
      <c r="AR17" s="204"/>
      <c r="AS17" s="204">
        <v>4.01</v>
      </c>
      <c r="AT17" s="204"/>
      <c r="AU17" s="78"/>
      <c r="AV17" s="78"/>
    </row>
    <row r="18" spans="1:48" ht="48" customHeight="1">
      <c r="A18" s="202" t="s">
        <v>397</v>
      </c>
      <c r="B18" s="156" t="s">
        <v>357</v>
      </c>
      <c r="C18" s="128">
        <f t="shared" si="0"/>
        <v>13.58</v>
      </c>
      <c r="D18" s="128">
        <f t="shared" si="1"/>
        <v>13.58</v>
      </c>
      <c r="E18" s="128"/>
      <c r="F18" s="128"/>
      <c r="G18" s="128"/>
      <c r="H18" s="128"/>
      <c r="I18" s="128"/>
      <c r="J18" s="128"/>
      <c r="K18" s="128"/>
      <c r="L18" s="128"/>
      <c r="M18" s="128">
        <v>13.58</v>
      </c>
      <c r="N18" s="12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row>
    <row r="19" spans="1:48" ht="14.25">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row>
    <row r="20" spans="1:48" ht="14.25">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row>
    <row r="21" spans="1:48" ht="14.25">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row>
    <row r="22" spans="1:48" ht="14.25">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row>
    <row r="23" spans="1:48" ht="14.25">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row>
    <row r="24" spans="1:48" ht="14.25">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row>
    <row r="25" spans="1:48" ht="14.25">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row>
    <row r="26" spans="1:48" ht="14.25">
      <c r="A26" s="79"/>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row>
    <row r="27" spans="1:48" ht="14.25">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row>
    <row r="28" spans="1:48" ht="14.25">
      <c r="A28" s="79"/>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row>
    <row r="29" spans="1:48" ht="14.25">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row>
    <row r="30" spans="1:48" ht="14.25">
      <c r="A30" s="79"/>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row>
    <row r="31" spans="1:48" ht="14.25">
      <c r="A31" s="79"/>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row>
    <row r="32" spans="1:48" ht="14.25">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row>
  </sheetData>
  <sheetProtection/>
  <mergeCells count="8">
    <mergeCell ref="A2:AV2"/>
    <mergeCell ref="D4:AV4"/>
    <mergeCell ref="D5:N5"/>
    <mergeCell ref="O5:AP5"/>
    <mergeCell ref="AQ5:AV5"/>
    <mergeCell ref="A4:A6"/>
    <mergeCell ref="B4:B6"/>
    <mergeCell ref="C4:C6"/>
  </mergeCells>
  <printOptions horizontalCentered="1"/>
  <pageMargins left="0" right="0" top="1" bottom="1" header="0.51" footer="0.51"/>
  <pageSetup fitToHeight="0" fitToWidth="1" horizontalDpi="600" verticalDpi="600" orientation="landscape" paperSize="9" scale="35" r:id="rId1"/>
</worksheet>
</file>

<file path=xl/worksheets/sheet13.xml><?xml version="1.0" encoding="utf-8"?>
<worksheet xmlns="http://schemas.openxmlformats.org/spreadsheetml/2006/main" xmlns:r="http://schemas.openxmlformats.org/officeDocument/2006/relationships">
  <dimension ref="A1:H16"/>
  <sheetViews>
    <sheetView showZeros="0" workbookViewId="0" topLeftCell="A1">
      <selection activeCell="G13" sqref="G13"/>
    </sheetView>
  </sheetViews>
  <sheetFormatPr defaultColWidth="6.875" defaultRowHeight="23.25" customHeight="1"/>
  <cols>
    <col min="1" max="1" width="13.875" style="58" customWidth="1"/>
    <col min="2" max="2" width="12.25390625" style="58" customWidth="1"/>
    <col min="3" max="3" width="18.50390625" style="58" customWidth="1"/>
    <col min="4" max="8" width="13.00390625" style="58" customWidth="1"/>
    <col min="9" max="16384" width="6.875" style="58" customWidth="1"/>
  </cols>
  <sheetData>
    <row r="1" s="25" customFormat="1" ht="23.25" customHeight="1">
      <c r="A1" s="8" t="s">
        <v>240</v>
      </c>
    </row>
    <row r="2" spans="1:8" ht="30" customHeight="1">
      <c r="A2" s="270" t="s">
        <v>241</v>
      </c>
      <c r="B2" s="270"/>
      <c r="C2" s="270"/>
      <c r="D2" s="270"/>
      <c r="E2" s="270"/>
      <c r="F2" s="270"/>
      <c r="G2" s="270"/>
      <c r="H2" s="270"/>
    </row>
    <row r="3" spans="1:8" ht="23.25" customHeight="1">
      <c r="A3" s="59"/>
      <c r="H3" s="62" t="s">
        <v>22</v>
      </c>
    </row>
    <row r="4" spans="1:8" s="8" customFormat="1" ht="27" customHeight="1">
      <c r="A4" s="228" t="s">
        <v>121</v>
      </c>
      <c r="B4" s="228" t="s">
        <v>122</v>
      </c>
      <c r="C4" s="228" t="s">
        <v>27</v>
      </c>
      <c r="D4" s="259" t="s">
        <v>33</v>
      </c>
      <c r="E4" s="259"/>
      <c r="F4" s="259"/>
      <c r="G4" s="259"/>
      <c r="H4" s="174" t="s">
        <v>34</v>
      </c>
    </row>
    <row r="5" spans="1:8" s="8" customFormat="1" ht="31.5" customHeight="1">
      <c r="A5" s="224"/>
      <c r="B5" s="224"/>
      <c r="C5" s="224"/>
      <c r="D5" s="28" t="s">
        <v>37</v>
      </c>
      <c r="E5" s="28" t="s">
        <v>38</v>
      </c>
      <c r="F5" s="28" t="s">
        <v>39</v>
      </c>
      <c r="G5" s="28" t="s">
        <v>40</v>
      </c>
      <c r="H5" s="175"/>
    </row>
    <row r="6" spans="1:8" s="23" customFormat="1" ht="27" customHeight="1">
      <c r="A6" s="64"/>
      <c r="B6" s="64" t="s">
        <v>27</v>
      </c>
      <c r="C6" s="65">
        <f>D6+H6</f>
        <v>0</v>
      </c>
      <c r="D6" s="66">
        <f>SUM(E6:G6)</f>
        <v>0</v>
      </c>
      <c r="E6" s="67"/>
      <c r="F6" s="67"/>
      <c r="G6" s="67"/>
      <c r="H6" s="67"/>
    </row>
    <row r="7" spans="1:8" s="25" customFormat="1" ht="27" customHeight="1">
      <c r="A7" s="280" t="s">
        <v>403</v>
      </c>
      <c r="B7" s="281"/>
      <c r="C7" s="282"/>
      <c r="D7" s="66">
        <f aca="true" t="shared" si="0" ref="D7:D14">SUM(E7:G7)</f>
        <v>0</v>
      </c>
      <c r="E7" s="67"/>
      <c r="F7" s="67"/>
      <c r="G7" s="29"/>
      <c r="H7" s="29"/>
    </row>
    <row r="8" spans="1:8" s="25" customFormat="1" ht="27" customHeight="1">
      <c r="A8" s="68"/>
      <c r="B8" s="69"/>
      <c r="C8" s="65">
        <f aca="true" t="shared" si="1" ref="C8:C14">D8+H8</f>
        <v>0</v>
      </c>
      <c r="D8" s="66">
        <f t="shared" si="0"/>
        <v>0</v>
      </c>
      <c r="E8" s="29"/>
      <c r="F8" s="29"/>
      <c r="G8" s="29"/>
      <c r="H8" s="29"/>
    </row>
    <row r="9" spans="1:8" s="25" customFormat="1" ht="27" customHeight="1">
      <c r="A9" s="68"/>
      <c r="B9" s="69"/>
      <c r="C9" s="65">
        <f t="shared" si="1"/>
        <v>0</v>
      </c>
      <c r="D9" s="66">
        <f t="shared" si="0"/>
        <v>0</v>
      </c>
      <c r="E9" s="29"/>
      <c r="F9" s="29"/>
      <c r="G9" s="29"/>
      <c r="H9" s="29"/>
    </row>
    <row r="10" spans="1:8" s="25" customFormat="1" ht="27" customHeight="1">
      <c r="A10" s="68"/>
      <c r="B10" s="69"/>
      <c r="C10" s="65">
        <f t="shared" si="1"/>
        <v>0</v>
      </c>
      <c r="D10" s="66">
        <f t="shared" si="0"/>
        <v>0</v>
      </c>
      <c r="E10" s="29"/>
      <c r="F10" s="29"/>
      <c r="G10" s="29"/>
      <c r="H10" s="29"/>
    </row>
    <row r="11" spans="1:8" ht="27" customHeight="1">
      <c r="A11" s="70"/>
      <c r="B11" s="70"/>
      <c r="C11" s="65">
        <f t="shared" si="1"/>
        <v>0</v>
      </c>
      <c r="D11" s="66">
        <f t="shared" si="0"/>
        <v>0</v>
      </c>
      <c r="E11" s="71"/>
      <c r="F11" s="29"/>
      <c r="G11" s="72"/>
      <c r="H11" s="72"/>
    </row>
    <row r="12" spans="1:8" ht="27" customHeight="1">
      <c r="A12" s="70"/>
      <c r="B12" s="70"/>
      <c r="C12" s="65">
        <f t="shared" si="1"/>
        <v>0</v>
      </c>
      <c r="D12" s="66">
        <f t="shared" si="0"/>
        <v>0</v>
      </c>
      <c r="E12" s="73"/>
      <c r="F12" s="73"/>
      <c r="G12" s="72"/>
      <c r="H12" s="72"/>
    </row>
    <row r="13" spans="1:8" ht="27" customHeight="1">
      <c r="A13" s="70"/>
      <c r="B13" s="70"/>
      <c r="C13" s="65">
        <f t="shared" si="1"/>
        <v>0</v>
      </c>
      <c r="D13" s="66">
        <f t="shared" si="0"/>
        <v>0</v>
      </c>
      <c r="E13" s="73"/>
      <c r="F13" s="73"/>
      <c r="G13" s="72"/>
      <c r="H13" s="72"/>
    </row>
    <row r="14" spans="1:8" ht="27" customHeight="1">
      <c r="A14" s="70"/>
      <c r="B14" s="70"/>
      <c r="C14" s="74">
        <f t="shared" si="1"/>
        <v>0</v>
      </c>
      <c r="D14" s="75">
        <f t="shared" si="0"/>
        <v>0</v>
      </c>
      <c r="E14" s="73"/>
      <c r="F14" s="73"/>
      <c r="G14" s="72"/>
      <c r="H14" s="72"/>
    </row>
    <row r="15" spans="1:8" ht="38.25" customHeight="1">
      <c r="A15" s="271" t="s">
        <v>402</v>
      </c>
      <c r="B15" s="271"/>
      <c r="C15" s="271"/>
      <c r="D15" s="271"/>
      <c r="E15" s="271"/>
      <c r="F15" s="271"/>
      <c r="G15" s="271"/>
      <c r="H15" s="271"/>
    </row>
    <row r="16" spans="1:5" ht="19.5" customHeight="1">
      <c r="A16" s="273"/>
      <c r="B16" s="273"/>
      <c r="C16" s="273"/>
      <c r="D16" s="273"/>
      <c r="E16" s="273"/>
    </row>
  </sheetData>
  <sheetProtection/>
  <mergeCells count="9">
    <mergeCell ref="A2:H2"/>
    <mergeCell ref="D4:G4"/>
    <mergeCell ref="A15:H15"/>
    <mergeCell ref="A16:E16"/>
    <mergeCell ref="A4:A5"/>
    <mergeCell ref="B4:B5"/>
    <mergeCell ref="C4:C5"/>
    <mergeCell ref="H4:H5"/>
    <mergeCell ref="A7:C7"/>
  </mergeCells>
  <printOptions horizontalCentered="1"/>
  <pageMargins left="0.35" right="0.35" top="0.98" bottom="0.98" header="0.51" footer="0.51"/>
  <pageSetup firstPageNumber="28" useFirstPageNumber="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O16"/>
  <sheetViews>
    <sheetView workbookViewId="0" topLeftCell="A1">
      <selection activeCell="N17" sqref="N17"/>
    </sheetView>
  </sheetViews>
  <sheetFormatPr defaultColWidth="6.875" defaultRowHeight="23.25" customHeight="1"/>
  <cols>
    <col min="1" max="1" width="13.00390625" style="58" customWidth="1"/>
    <col min="2" max="2" width="12.25390625" style="58" customWidth="1"/>
    <col min="3" max="15" width="7.125" style="58" customWidth="1"/>
    <col min="16" max="16384" width="6.875" style="58" customWidth="1"/>
  </cols>
  <sheetData>
    <row r="1" s="25" customFormat="1" ht="23.25" customHeight="1">
      <c r="A1" s="8" t="s">
        <v>242</v>
      </c>
    </row>
    <row r="2" spans="1:15" ht="30" customHeight="1">
      <c r="A2" s="270" t="s">
        <v>243</v>
      </c>
      <c r="B2" s="270"/>
      <c r="C2" s="270"/>
      <c r="D2" s="270"/>
      <c r="E2" s="270"/>
      <c r="F2" s="270"/>
      <c r="G2" s="270"/>
      <c r="H2" s="270"/>
      <c r="I2" s="270"/>
      <c r="J2" s="270"/>
      <c r="K2" s="270"/>
      <c r="L2" s="270"/>
      <c r="M2" s="270"/>
      <c r="N2" s="270"/>
      <c r="O2" s="270"/>
    </row>
    <row r="3" spans="1:15" ht="23.25" customHeight="1">
      <c r="A3" s="59"/>
      <c r="N3" s="286" t="s">
        <v>22</v>
      </c>
      <c r="O3" s="286"/>
    </row>
    <row r="4" spans="1:15" s="57" customFormat="1" ht="28.5" customHeight="1">
      <c r="A4" s="262" t="s">
        <v>121</v>
      </c>
      <c r="B4" s="264" t="s">
        <v>122</v>
      </c>
      <c r="C4" s="260" t="s">
        <v>143</v>
      </c>
      <c r="D4" s="260" t="s">
        <v>144</v>
      </c>
      <c r="E4" s="265" t="s">
        <v>145</v>
      </c>
      <c r="F4" s="260" t="s">
        <v>146</v>
      </c>
      <c r="G4" s="260" t="s">
        <v>147</v>
      </c>
      <c r="H4" s="260" t="s">
        <v>244</v>
      </c>
      <c r="I4" s="260" t="s">
        <v>245</v>
      </c>
      <c r="J4" s="260" t="s">
        <v>150</v>
      </c>
      <c r="K4" s="260" t="s">
        <v>151</v>
      </c>
      <c r="L4" s="260" t="s">
        <v>152</v>
      </c>
      <c r="M4" s="260" t="s">
        <v>153</v>
      </c>
      <c r="N4" s="260" t="s">
        <v>154</v>
      </c>
      <c r="O4" s="260" t="s">
        <v>246</v>
      </c>
    </row>
    <row r="5" spans="1:15" s="57" customFormat="1" ht="28.5" customHeight="1">
      <c r="A5" s="262"/>
      <c r="B5" s="264"/>
      <c r="C5" s="260"/>
      <c r="D5" s="260"/>
      <c r="E5" s="265"/>
      <c r="F5" s="260"/>
      <c r="G5" s="260"/>
      <c r="H5" s="260"/>
      <c r="I5" s="260"/>
      <c r="J5" s="260"/>
      <c r="K5" s="260"/>
      <c r="L5" s="260"/>
      <c r="M5" s="260"/>
      <c r="N5" s="260"/>
      <c r="O5" s="260"/>
    </row>
    <row r="6" spans="1:15" ht="27" customHeight="1">
      <c r="A6" s="60"/>
      <c r="B6" s="61" t="s">
        <v>27</v>
      </c>
      <c r="C6" s="61"/>
      <c r="D6" s="60"/>
      <c r="E6" s="60"/>
      <c r="F6" s="60"/>
      <c r="G6" s="60"/>
      <c r="H6" s="60"/>
      <c r="I6" s="60"/>
      <c r="J6" s="60"/>
      <c r="K6" s="60"/>
      <c r="L6" s="60"/>
      <c r="M6" s="60"/>
      <c r="N6" s="60"/>
      <c r="O6" s="60"/>
    </row>
    <row r="7" spans="1:15" ht="27" customHeight="1">
      <c r="A7" s="283" t="s">
        <v>403</v>
      </c>
      <c r="B7" s="284"/>
      <c r="C7" s="284"/>
      <c r="D7" s="285"/>
      <c r="E7" s="60"/>
      <c r="F7" s="60"/>
      <c r="G7" s="60"/>
      <c r="H7" s="60"/>
      <c r="I7" s="60"/>
      <c r="J7" s="60"/>
      <c r="K7" s="60"/>
      <c r="L7" s="60"/>
      <c r="M7" s="60"/>
      <c r="N7" s="60"/>
      <c r="O7" s="60"/>
    </row>
    <row r="8" spans="1:15" ht="27" customHeight="1">
      <c r="A8" s="60"/>
      <c r="B8" s="60"/>
      <c r="C8" s="60"/>
      <c r="D8" s="60"/>
      <c r="E8" s="60"/>
      <c r="F8" s="60"/>
      <c r="G8" s="60"/>
      <c r="H8" s="60"/>
      <c r="I8" s="60"/>
      <c r="J8" s="60"/>
      <c r="K8" s="60"/>
      <c r="L8" s="60"/>
      <c r="M8" s="60"/>
      <c r="N8" s="60"/>
      <c r="O8" s="60"/>
    </row>
    <row r="9" spans="1:15" ht="27" customHeight="1">
      <c r="A9" s="60"/>
      <c r="B9" s="60"/>
      <c r="C9" s="60"/>
      <c r="D9" s="60"/>
      <c r="E9" s="60"/>
      <c r="F9" s="60"/>
      <c r="G9" s="60"/>
      <c r="H9" s="60"/>
      <c r="I9" s="60"/>
      <c r="J9" s="60"/>
      <c r="K9" s="60"/>
      <c r="L9" s="60"/>
      <c r="M9" s="60"/>
      <c r="N9" s="60"/>
      <c r="O9" s="60"/>
    </row>
    <row r="10" spans="1:15" ht="27" customHeight="1">
      <c r="A10" s="60"/>
      <c r="B10" s="60"/>
      <c r="C10" s="60"/>
      <c r="D10" s="60"/>
      <c r="E10" s="60"/>
      <c r="F10" s="60"/>
      <c r="G10" s="60"/>
      <c r="H10" s="60"/>
      <c r="I10" s="60"/>
      <c r="J10" s="60"/>
      <c r="K10" s="60"/>
      <c r="L10" s="60"/>
      <c r="M10" s="60"/>
      <c r="N10" s="60"/>
      <c r="O10" s="60"/>
    </row>
    <row r="11" spans="1:15" ht="27" customHeight="1">
      <c r="A11" s="60"/>
      <c r="B11" s="60"/>
      <c r="C11" s="60"/>
      <c r="D11" s="60"/>
      <c r="E11" s="60"/>
      <c r="F11" s="60"/>
      <c r="G11" s="60"/>
      <c r="H11" s="60"/>
      <c r="I11" s="60"/>
      <c r="J11" s="60"/>
      <c r="K11" s="60"/>
      <c r="L11" s="60"/>
      <c r="M11" s="60"/>
      <c r="N11" s="60"/>
      <c r="O11" s="60"/>
    </row>
    <row r="12" spans="1:15" ht="27" customHeight="1">
      <c r="A12" s="60"/>
      <c r="B12" s="60"/>
      <c r="C12" s="60"/>
      <c r="D12" s="60"/>
      <c r="E12" s="60"/>
      <c r="F12" s="60"/>
      <c r="G12" s="60"/>
      <c r="H12" s="60"/>
      <c r="I12" s="60"/>
      <c r="J12" s="60"/>
      <c r="K12" s="60"/>
      <c r="L12" s="60"/>
      <c r="M12" s="60"/>
      <c r="N12" s="60"/>
      <c r="O12" s="60"/>
    </row>
    <row r="13" spans="1:15" ht="27" customHeight="1">
      <c r="A13" s="60"/>
      <c r="B13" s="60"/>
      <c r="C13" s="60"/>
      <c r="D13" s="60"/>
      <c r="E13" s="60"/>
      <c r="F13" s="60"/>
      <c r="G13" s="60"/>
      <c r="H13" s="60"/>
      <c r="I13" s="60"/>
      <c r="J13" s="60"/>
      <c r="K13" s="60"/>
      <c r="L13" s="60"/>
      <c r="M13" s="60"/>
      <c r="N13" s="60"/>
      <c r="O13" s="60"/>
    </row>
    <row r="14" spans="1:15" ht="27" customHeight="1">
      <c r="A14" s="60"/>
      <c r="B14" s="60"/>
      <c r="C14" s="60"/>
      <c r="D14" s="60"/>
      <c r="E14" s="60"/>
      <c r="F14" s="60"/>
      <c r="G14" s="60"/>
      <c r="H14" s="60"/>
      <c r="I14" s="60"/>
      <c r="J14" s="60"/>
      <c r="K14" s="60"/>
      <c r="L14" s="60"/>
      <c r="M14" s="60"/>
      <c r="N14" s="60"/>
      <c r="O14" s="60"/>
    </row>
    <row r="15" spans="1:15" ht="38.25" customHeight="1">
      <c r="A15" s="271" t="s">
        <v>402</v>
      </c>
      <c r="B15" s="271"/>
      <c r="C15" s="271"/>
      <c r="D15" s="271"/>
      <c r="E15" s="271"/>
      <c r="F15" s="271"/>
      <c r="G15" s="271"/>
      <c r="H15" s="271"/>
      <c r="I15" s="271"/>
      <c r="J15" s="271"/>
      <c r="K15" s="271"/>
      <c r="L15" s="271"/>
      <c r="M15" s="271"/>
      <c r="N15" s="271"/>
      <c r="O15" s="271"/>
    </row>
    <row r="16" spans="1:5" ht="19.5" customHeight="1">
      <c r="A16" s="273"/>
      <c r="B16" s="273"/>
      <c r="C16" s="273"/>
      <c r="D16" s="273"/>
      <c r="E16" s="273"/>
    </row>
  </sheetData>
  <sheetProtection/>
  <mergeCells count="20">
    <mergeCell ref="A2:O2"/>
    <mergeCell ref="N3:O3"/>
    <mergeCell ref="A15:O15"/>
    <mergeCell ref="F4:F5"/>
    <mergeCell ref="G4:G5"/>
    <mergeCell ref="H4:H5"/>
    <mergeCell ref="I4:I5"/>
    <mergeCell ref="J4:J5"/>
    <mergeCell ref="O4:O5"/>
    <mergeCell ref="A16:E16"/>
    <mergeCell ref="A4:A5"/>
    <mergeCell ref="B4:B5"/>
    <mergeCell ref="C4:C5"/>
    <mergeCell ref="D4:D5"/>
    <mergeCell ref="E4:E5"/>
    <mergeCell ref="A7:D7"/>
    <mergeCell ref="K4:K5"/>
    <mergeCell ref="L4:L5"/>
    <mergeCell ref="M4:M5"/>
    <mergeCell ref="N4:N5"/>
  </mergeCells>
  <printOptions horizontalCentered="1"/>
  <pageMargins left="0.35" right="0.35" top="0.98" bottom="0.98" header="0.51" footer="0.51"/>
  <pageSetup firstPageNumber="29" useFirstPageNumber="1"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G13"/>
  <sheetViews>
    <sheetView showZeros="0" workbookViewId="0" topLeftCell="A1">
      <selection activeCell="H8" sqref="H8"/>
    </sheetView>
  </sheetViews>
  <sheetFormatPr defaultColWidth="6.875" defaultRowHeight="12.75" customHeight="1"/>
  <cols>
    <col min="1" max="1" width="15.25390625" style="41" customWidth="1"/>
    <col min="2" max="2" width="11.875" style="41" customWidth="1"/>
    <col min="3" max="3" width="10.75390625" style="41" customWidth="1"/>
    <col min="4" max="4" width="10.00390625" style="41" customWidth="1"/>
    <col min="5" max="5" width="8.625" style="41" customWidth="1"/>
    <col min="6" max="6" width="10.625" style="41" customWidth="1"/>
    <col min="7" max="7" width="13.25390625" style="41" customWidth="1"/>
    <col min="8" max="8" width="9.50390625" style="42" customWidth="1"/>
    <col min="9" max="9" width="33.00390625" style="41" customWidth="1"/>
    <col min="10" max="16384" width="6.875" style="41" customWidth="1"/>
  </cols>
  <sheetData>
    <row r="1" spans="1:8" s="25" customFormat="1" ht="23.25" customHeight="1">
      <c r="A1" s="8" t="s">
        <v>247</v>
      </c>
      <c r="H1" s="43"/>
    </row>
    <row r="2" spans="1:241" ht="30" customHeight="1">
      <c r="A2" s="287" t="s">
        <v>248</v>
      </c>
      <c r="B2" s="287"/>
      <c r="C2" s="287"/>
      <c r="D2" s="287"/>
      <c r="E2" s="287"/>
      <c r="F2" s="287"/>
      <c r="G2" s="287"/>
      <c r="H2" s="287"/>
      <c r="I2" s="287"/>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row>
    <row r="3" spans="1:241" ht="22.5" customHeight="1">
      <c r="A3" s="44"/>
      <c r="B3" s="45"/>
      <c r="C3" s="45"/>
      <c r="D3" s="288"/>
      <c r="E3" s="288"/>
      <c r="F3" s="288"/>
      <c r="G3" s="289"/>
      <c r="H3" s="46"/>
      <c r="I3" s="55" t="s">
        <v>22</v>
      </c>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row>
    <row r="4" spans="1:241" s="40" customFormat="1" ht="22.5" customHeight="1">
      <c r="A4" s="293" t="s">
        <v>23</v>
      </c>
      <c r="B4" s="48" t="s">
        <v>249</v>
      </c>
      <c r="C4" s="48"/>
      <c r="D4" s="48"/>
      <c r="E4" s="48"/>
      <c r="F4" s="48"/>
      <c r="G4" s="49"/>
      <c r="H4" s="296" t="s">
        <v>250</v>
      </c>
      <c r="I4" s="300" t="s">
        <v>251</v>
      </c>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row>
    <row r="5" spans="1:241" s="40" customFormat="1" ht="22.5" customHeight="1">
      <c r="A5" s="294"/>
      <c r="B5" s="294" t="s">
        <v>37</v>
      </c>
      <c r="C5" s="294" t="s">
        <v>224</v>
      </c>
      <c r="D5" s="294" t="s">
        <v>252</v>
      </c>
      <c r="E5" s="290" t="s">
        <v>253</v>
      </c>
      <c r="F5" s="291"/>
      <c r="G5" s="294" t="s">
        <v>254</v>
      </c>
      <c r="H5" s="296"/>
      <c r="I5" s="300"/>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row>
    <row r="6" spans="1:241" s="40" customFormat="1" ht="40.5" customHeight="1">
      <c r="A6" s="294"/>
      <c r="B6" s="295"/>
      <c r="C6" s="295"/>
      <c r="D6" s="295"/>
      <c r="E6" s="47" t="s">
        <v>255</v>
      </c>
      <c r="F6" s="47" t="s">
        <v>232</v>
      </c>
      <c r="G6" s="295"/>
      <c r="H6" s="296"/>
      <c r="I6" s="300"/>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row>
    <row r="7" spans="1:241" s="40" customFormat="1" ht="58.5" customHeight="1">
      <c r="A7" s="211" t="s">
        <v>404</v>
      </c>
      <c r="B7" s="212">
        <v>120</v>
      </c>
      <c r="C7" s="212">
        <v>31.5</v>
      </c>
      <c r="D7" s="212">
        <v>92.5</v>
      </c>
      <c r="E7" s="212">
        <f>SUM(E8:E9)</f>
        <v>0</v>
      </c>
      <c r="F7" s="212">
        <v>92.5</v>
      </c>
      <c r="G7" s="213"/>
      <c r="H7" s="214">
        <v>-0.0769</v>
      </c>
      <c r="I7" s="297" t="s">
        <v>406</v>
      </c>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row>
    <row r="8" spans="1:241" ht="36.75" customHeight="1">
      <c r="A8" s="205" t="s">
        <v>340</v>
      </c>
      <c r="B8" s="206">
        <f>C8+D8+G8</f>
        <v>117</v>
      </c>
      <c r="C8" s="207">
        <v>31</v>
      </c>
      <c r="D8" s="208">
        <v>86</v>
      </c>
      <c r="E8" s="209"/>
      <c r="F8" s="209">
        <v>86</v>
      </c>
      <c r="G8" s="50"/>
      <c r="H8" s="51"/>
      <c r="I8" s="298"/>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row>
    <row r="9" spans="1:9" ht="36.75" customHeight="1">
      <c r="A9" s="205" t="s">
        <v>405</v>
      </c>
      <c r="B9" s="209">
        <v>3</v>
      </c>
      <c r="C9" s="207">
        <v>0.5</v>
      </c>
      <c r="D9" s="210">
        <v>6.5</v>
      </c>
      <c r="E9" s="209"/>
      <c r="F9" s="209">
        <v>6.5</v>
      </c>
      <c r="G9" s="50"/>
      <c r="H9" s="52"/>
      <c r="I9" s="299"/>
    </row>
    <row r="10" spans="1:9" ht="33.75" customHeight="1">
      <c r="A10" s="292" t="s">
        <v>256</v>
      </c>
      <c r="B10" s="292"/>
      <c r="C10" s="292"/>
      <c r="D10" s="292"/>
      <c r="E10" s="292"/>
      <c r="F10" s="292"/>
      <c r="G10" s="292"/>
      <c r="H10" s="292"/>
      <c r="I10" s="292"/>
    </row>
    <row r="11" spans="1:7" ht="19.5" customHeight="1">
      <c r="A11" s="53"/>
      <c r="B11" s="53"/>
      <c r="C11" s="53"/>
      <c r="D11" s="53"/>
      <c r="E11" s="53"/>
      <c r="F11" s="53"/>
      <c r="G11" s="53"/>
    </row>
    <row r="12" spans="1:7" ht="19.5" customHeight="1">
      <c r="A12" s="54"/>
      <c r="B12" s="54"/>
      <c r="C12" s="54"/>
      <c r="D12" s="54"/>
      <c r="E12" s="54"/>
      <c r="F12" s="54"/>
      <c r="G12" s="54"/>
    </row>
    <row r="13" spans="1:7" ht="12.75" customHeight="1">
      <c r="A13" s="54"/>
      <c r="B13" s="54"/>
      <c r="C13" s="54"/>
      <c r="D13" s="54"/>
      <c r="E13" s="54"/>
      <c r="F13" s="54"/>
      <c r="G13" s="54"/>
    </row>
  </sheetData>
  <sheetProtection/>
  <mergeCells count="12">
    <mergeCell ref="I7:I9"/>
    <mergeCell ref="I4:I6"/>
    <mergeCell ref="A2:I2"/>
    <mergeCell ref="D3:G3"/>
    <mergeCell ref="E5:F5"/>
    <mergeCell ref="A10:I10"/>
    <mergeCell ref="A4:A6"/>
    <mergeCell ref="B5:B6"/>
    <mergeCell ref="C5:C6"/>
    <mergeCell ref="D5:D6"/>
    <mergeCell ref="G5:G6"/>
    <mergeCell ref="H4:H6"/>
  </mergeCells>
  <printOptions horizontalCentered="1"/>
  <pageMargins left="0.35" right="0.35" top="0.98" bottom="0.98" header="0.51" footer="0.51"/>
  <pageSetup firstPageNumber="30" useFirstPageNumber="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L12"/>
  <sheetViews>
    <sheetView showZeros="0" workbookViewId="0" topLeftCell="A1">
      <selection activeCell="L8" sqref="L8"/>
    </sheetView>
  </sheetViews>
  <sheetFormatPr defaultColWidth="9.00390625" defaultRowHeight="14.25"/>
  <cols>
    <col min="1" max="1" width="13.125" style="25" customWidth="1"/>
    <col min="2" max="2" width="15.25390625" style="25" customWidth="1"/>
    <col min="3" max="3" width="14.875" style="25" customWidth="1"/>
    <col min="4" max="5" width="9.25390625" style="25" customWidth="1"/>
    <col min="6" max="6" width="10.25390625" style="25" customWidth="1"/>
    <col min="7" max="7" width="9.25390625" style="25" customWidth="1"/>
    <col min="8" max="8" width="10.875" style="25" customWidth="1"/>
    <col min="9" max="9" width="8.625" style="25" customWidth="1"/>
    <col min="10" max="10" width="8.375" style="25" customWidth="1"/>
    <col min="11" max="11" width="10.50390625" style="25" customWidth="1"/>
    <col min="12" max="12" width="10.25390625" style="25" customWidth="1"/>
    <col min="13" max="16384" width="9.00390625" style="25" customWidth="1"/>
  </cols>
  <sheetData>
    <row r="1" ht="23.25" customHeight="1">
      <c r="A1" s="8" t="s">
        <v>257</v>
      </c>
    </row>
    <row r="2" spans="1:12" ht="29.25" customHeight="1">
      <c r="A2" s="250" t="s">
        <v>258</v>
      </c>
      <c r="B2" s="250"/>
      <c r="C2" s="250"/>
      <c r="D2" s="250"/>
      <c r="E2" s="250"/>
      <c r="F2" s="250"/>
      <c r="G2" s="250"/>
      <c r="H2" s="250"/>
      <c r="I2" s="250"/>
      <c r="J2" s="250"/>
      <c r="K2" s="250"/>
      <c r="L2" s="250"/>
    </row>
    <row r="3" spans="1:12" s="23" customFormat="1" ht="22.5" customHeight="1">
      <c r="A3" s="26"/>
      <c r="L3" s="34" t="s">
        <v>22</v>
      </c>
    </row>
    <row r="4" spans="1:12" s="8" customFormat="1" ht="22.5" customHeight="1">
      <c r="A4" s="228" t="s">
        <v>121</v>
      </c>
      <c r="B4" s="228" t="s">
        <v>122</v>
      </c>
      <c r="C4" s="259" t="s">
        <v>259</v>
      </c>
      <c r="D4" s="259" t="s">
        <v>260</v>
      </c>
      <c r="E4" s="259"/>
      <c r="F4" s="259"/>
      <c r="G4" s="259"/>
      <c r="H4" s="259"/>
      <c r="I4" s="259"/>
      <c r="J4" s="259"/>
      <c r="K4" s="259" t="s">
        <v>261</v>
      </c>
      <c r="L4" s="259" t="s">
        <v>262</v>
      </c>
    </row>
    <row r="5" spans="1:12" s="8" customFormat="1" ht="48" customHeight="1">
      <c r="A5" s="224"/>
      <c r="B5" s="224"/>
      <c r="C5" s="259"/>
      <c r="D5" s="28" t="s">
        <v>27</v>
      </c>
      <c r="E5" s="28" t="s">
        <v>35</v>
      </c>
      <c r="F5" s="28" t="s">
        <v>263</v>
      </c>
      <c r="G5" s="28" t="s">
        <v>29</v>
      </c>
      <c r="H5" s="28" t="s">
        <v>264</v>
      </c>
      <c r="I5" s="28" t="s">
        <v>128</v>
      </c>
      <c r="J5" s="28" t="s">
        <v>129</v>
      </c>
      <c r="K5" s="259"/>
      <c r="L5" s="259"/>
    </row>
    <row r="6" spans="1:12" ht="30.75" customHeight="1">
      <c r="A6" s="29"/>
      <c r="B6" s="29"/>
      <c r="C6" s="30" t="s">
        <v>27</v>
      </c>
      <c r="D6" s="217">
        <f>SUM(E6:J6)</f>
        <v>436.32</v>
      </c>
      <c r="E6" s="218">
        <v>436.32</v>
      </c>
      <c r="F6" s="38"/>
      <c r="G6" s="38"/>
      <c r="H6" s="38"/>
      <c r="J6" s="29"/>
      <c r="K6" s="35"/>
      <c r="L6" s="35"/>
    </row>
    <row r="7" spans="1:12" s="24" customFormat="1" ht="30.75" customHeight="1">
      <c r="A7" s="32"/>
      <c r="B7" s="155" t="s">
        <v>412</v>
      </c>
      <c r="C7" s="173"/>
      <c r="D7" s="154">
        <v>433.11</v>
      </c>
      <c r="E7" s="154">
        <v>433.11</v>
      </c>
      <c r="F7" s="33"/>
      <c r="G7" s="33"/>
      <c r="H7" s="33"/>
      <c r="I7" s="33"/>
      <c r="J7" s="33"/>
      <c r="K7" s="36"/>
      <c r="L7" s="32"/>
    </row>
    <row r="8" spans="1:12" s="24" customFormat="1" ht="30.75" customHeight="1">
      <c r="A8" s="216">
        <v>2011101</v>
      </c>
      <c r="B8" s="156" t="s">
        <v>410</v>
      </c>
      <c r="C8" s="172" t="s">
        <v>407</v>
      </c>
      <c r="D8" s="128">
        <v>230</v>
      </c>
      <c r="E8" s="128">
        <v>230</v>
      </c>
      <c r="F8" s="32"/>
      <c r="G8" s="32"/>
      <c r="H8" s="32"/>
      <c r="I8" s="32"/>
      <c r="J8" s="32"/>
      <c r="K8" s="36"/>
      <c r="L8" s="32"/>
    </row>
    <row r="9" spans="1:12" s="24" customFormat="1" ht="30.75" customHeight="1">
      <c r="A9" s="216">
        <v>2011101</v>
      </c>
      <c r="B9" s="156" t="s">
        <v>410</v>
      </c>
      <c r="C9" s="172" t="s">
        <v>408</v>
      </c>
      <c r="D9" s="128">
        <v>203.11</v>
      </c>
      <c r="E9" s="128">
        <v>203.11</v>
      </c>
      <c r="F9" s="32"/>
      <c r="G9" s="32"/>
      <c r="H9" s="32"/>
      <c r="I9" s="32"/>
      <c r="J9" s="32"/>
      <c r="K9" s="36"/>
      <c r="L9" s="32"/>
    </row>
    <row r="10" spans="1:12" s="24" customFormat="1" ht="30.75" customHeight="1">
      <c r="A10" s="216"/>
      <c r="B10" s="155" t="s">
        <v>342</v>
      </c>
      <c r="C10" s="173"/>
      <c r="D10" s="154">
        <v>3.21</v>
      </c>
      <c r="E10" s="154">
        <v>3.21</v>
      </c>
      <c r="F10" s="32"/>
      <c r="G10" s="32"/>
      <c r="H10" s="32"/>
      <c r="I10" s="32"/>
      <c r="J10" s="32"/>
      <c r="K10" s="36"/>
      <c r="L10" s="32"/>
    </row>
    <row r="11" spans="1:12" s="24" customFormat="1" ht="30.75" customHeight="1">
      <c r="A11" s="216">
        <v>2011150</v>
      </c>
      <c r="B11" s="156" t="s">
        <v>411</v>
      </c>
      <c r="C11" s="172" t="s">
        <v>409</v>
      </c>
      <c r="D11" s="128">
        <v>3.21</v>
      </c>
      <c r="E11" s="128">
        <v>3.21</v>
      </c>
      <c r="F11" s="39"/>
      <c r="G11" s="39"/>
      <c r="H11" s="39"/>
      <c r="I11" s="39"/>
      <c r="J11" s="39"/>
      <c r="K11" s="36"/>
      <c r="L11" s="32"/>
    </row>
    <row r="12" spans="1:12" ht="25.5" customHeight="1">
      <c r="A12" s="233" t="s">
        <v>265</v>
      </c>
      <c r="B12" s="233"/>
      <c r="C12" s="233"/>
      <c r="D12" s="233"/>
      <c r="E12" s="233"/>
      <c r="F12" s="233"/>
      <c r="G12" s="233"/>
      <c r="H12" s="233"/>
      <c r="I12" s="233"/>
      <c r="J12" s="233"/>
      <c r="K12" s="233"/>
      <c r="L12" s="233"/>
    </row>
  </sheetData>
  <sheetProtection/>
  <mergeCells count="8">
    <mergeCell ref="A2:L2"/>
    <mergeCell ref="D4:J4"/>
    <mergeCell ref="A12:L12"/>
    <mergeCell ref="A4:A5"/>
    <mergeCell ref="B4:B5"/>
    <mergeCell ref="C4:C5"/>
    <mergeCell ref="K4:K5"/>
    <mergeCell ref="L4:L5"/>
  </mergeCells>
  <conditionalFormatting sqref="K8:K11 F7:J7 F11:J11">
    <cfRule type="cellIs" priority="1" dxfId="0" operator="equal" stopIfTrue="1">
      <formula>0</formula>
    </cfRule>
  </conditionalFormatting>
  <printOptions horizontalCentered="1"/>
  <pageMargins left="0.35" right="0.35" top="0.98" bottom="0.98" header="0.51" footer="0.51"/>
  <pageSetup firstPageNumber="31" useFirstPageNumber="1"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L18"/>
  <sheetViews>
    <sheetView showZeros="0" workbookViewId="0" topLeftCell="A1">
      <selection activeCell="O6" sqref="O6"/>
    </sheetView>
  </sheetViews>
  <sheetFormatPr defaultColWidth="9.00390625" defaultRowHeight="14.25"/>
  <cols>
    <col min="1" max="1" width="14.00390625" style="25" customWidth="1"/>
    <col min="2" max="2" width="15.875" style="25" customWidth="1"/>
    <col min="3" max="3" width="14.875" style="25" customWidth="1"/>
    <col min="4" max="5" width="9.25390625" style="25" customWidth="1"/>
    <col min="6" max="6" width="10.625" style="25" customWidth="1"/>
    <col min="7" max="7" width="9.25390625" style="25" customWidth="1"/>
    <col min="8" max="8" width="10.125" style="25" customWidth="1"/>
    <col min="9" max="10" width="8.375" style="25" customWidth="1"/>
    <col min="11" max="11" width="10.75390625" style="25" customWidth="1"/>
    <col min="12" max="12" width="10.00390625" style="25" customWidth="1"/>
    <col min="13" max="16384" width="9.00390625" style="25" customWidth="1"/>
  </cols>
  <sheetData>
    <row r="1" ht="23.25" customHeight="1">
      <c r="A1" s="8" t="s">
        <v>266</v>
      </c>
    </row>
    <row r="2" spans="1:12" ht="29.25" customHeight="1">
      <c r="A2" s="250" t="s">
        <v>267</v>
      </c>
      <c r="B2" s="250"/>
      <c r="C2" s="250"/>
      <c r="D2" s="250"/>
      <c r="E2" s="250"/>
      <c r="F2" s="250"/>
      <c r="G2" s="250"/>
      <c r="H2" s="250"/>
      <c r="I2" s="250"/>
      <c r="J2" s="250"/>
      <c r="K2" s="250"/>
      <c r="L2" s="250"/>
    </row>
    <row r="3" spans="1:12" s="23" customFormat="1" ht="22.5" customHeight="1">
      <c r="A3" s="26"/>
      <c r="L3" s="34" t="s">
        <v>22</v>
      </c>
    </row>
    <row r="4" spans="1:12" s="8" customFormat="1" ht="22.5" customHeight="1">
      <c r="A4" s="228" t="s">
        <v>121</v>
      </c>
      <c r="B4" s="228" t="s">
        <v>122</v>
      </c>
      <c r="C4" s="259" t="s">
        <v>259</v>
      </c>
      <c r="D4" s="259" t="s">
        <v>260</v>
      </c>
      <c r="E4" s="259"/>
      <c r="F4" s="259"/>
      <c r="G4" s="259"/>
      <c r="H4" s="259"/>
      <c r="I4" s="259"/>
      <c r="J4" s="259"/>
      <c r="K4" s="259" t="s">
        <v>261</v>
      </c>
      <c r="L4" s="259" t="s">
        <v>262</v>
      </c>
    </row>
    <row r="5" spans="1:12" s="8" customFormat="1" ht="46.5" customHeight="1">
      <c r="A5" s="224"/>
      <c r="B5" s="224"/>
      <c r="C5" s="259"/>
      <c r="D5" s="28" t="s">
        <v>27</v>
      </c>
      <c r="E5" s="28" t="s">
        <v>35</v>
      </c>
      <c r="F5" s="28" t="s">
        <v>263</v>
      </c>
      <c r="G5" s="28" t="s">
        <v>29</v>
      </c>
      <c r="H5" s="28" t="s">
        <v>264</v>
      </c>
      <c r="I5" s="28" t="s">
        <v>128</v>
      </c>
      <c r="J5" s="28" t="s">
        <v>129</v>
      </c>
      <c r="K5" s="259"/>
      <c r="L5" s="259"/>
    </row>
    <row r="6" spans="1:12" ht="25.5" customHeight="1">
      <c r="A6" s="29"/>
      <c r="B6" s="29"/>
      <c r="C6" s="30" t="s">
        <v>27</v>
      </c>
      <c r="D6" s="219">
        <v>3194</v>
      </c>
      <c r="E6" s="31"/>
      <c r="F6" s="31"/>
      <c r="G6" s="31"/>
      <c r="H6" s="31"/>
      <c r="I6" s="31"/>
      <c r="J6" s="31"/>
      <c r="K6" s="35"/>
      <c r="L6" s="35"/>
    </row>
    <row r="7" spans="1:12" s="24" customFormat="1" ht="25.5" customHeight="1">
      <c r="A7" s="32"/>
      <c r="B7" s="155" t="s">
        <v>340</v>
      </c>
      <c r="C7" s="155"/>
      <c r="D7" s="215">
        <v>1984</v>
      </c>
      <c r="E7" s="33"/>
      <c r="F7" s="33"/>
      <c r="G7" s="33"/>
      <c r="H7" s="33"/>
      <c r="I7" s="33"/>
      <c r="J7" s="33"/>
      <c r="K7" s="36"/>
      <c r="L7" s="32"/>
    </row>
    <row r="8" spans="1:12" s="24" customFormat="1" ht="25.5" customHeight="1">
      <c r="A8" s="32"/>
      <c r="B8" s="156"/>
      <c r="C8" s="156" t="s">
        <v>413</v>
      </c>
      <c r="D8" s="219">
        <v>1984</v>
      </c>
      <c r="E8" s="32"/>
      <c r="F8" s="32"/>
      <c r="G8" s="32"/>
      <c r="H8" s="32"/>
      <c r="I8" s="32"/>
      <c r="J8" s="32"/>
      <c r="K8" s="37"/>
      <c r="L8" s="32"/>
    </row>
    <row r="9" spans="1:12" s="24" customFormat="1" ht="25.5" customHeight="1">
      <c r="A9" s="216">
        <v>2011102</v>
      </c>
      <c r="B9" s="156" t="s">
        <v>414</v>
      </c>
      <c r="C9" s="156" t="s">
        <v>416</v>
      </c>
      <c r="D9" s="219">
        <v>52</v>
      </c>
      <c r="E9" s="32"/>
      <c r="F9" s="32"/>
      <c r="G9" s="32"/>
      <c r="H9" s="32"/>
      <c r="I9" s="32"/>
      <c r="J9" s="32"/>
      <c r="K9" s="37"/>
      <c r="L9" s="32"/>
    </row>
    <row r="10" spans="1:12" s="24" customFormat="1" ht="25.5" customHeight="1">
      <c r="A10" s="216">
        <v>2011102</v>
      </c>
      <c r="B10" s="156" t="s">
        <v>415</v>
      </c>
      <c r="C10" s="156" t="s">
        <v>417</v>
      </c>
      <c r="D10" s="219">
        <v>10</v>
      </c>
      <c r="E10" s="32"/>
      <c r="F10" s="32"/>
      <c r="G10" s="32"/>
      <c r="H10" s="32"/>
      <c r="I10" s="32"/>
      <c r="J10" s="32"/>
      <c r="K10" s="37"/>
      <c r="L10" s="32"/>
    </row>
    <row r="11" spans="1:12" s="24" customFormat="1" ht="25.5" customHeight="1">
      <c r="A11" s="216">
        <v>2011102</v>
      </c>
      <c r="B11" s="156" t="s">
        <v>354</v>
      </c>
      <c r="C11" s="156" t="s">
        <v>418</v>
      </c>
      <c r="D11" s="219">
        <v>50</v>
      </c>
      <c r="E11" s="32"/>
      <c r="F11" s="32"/>
      <c r="G11" s="32"/>
      <c r="H11" s="32"/>
      <c r="I11" s="32"/>
      <c r="J11" s="32"/>
      <c r="K11" s="37"/>
      <c r="L11" s="32"/>
    </row>
    <row r="12" spans="1:12" s="24" customFormat="1" ht="25.5" customHeight="1">
      <c r="A12" s="216">
        <v>2011102</v>
      </c>
      <c r="B12" s="156" t="s">
        <v>354</v>
      </c>
      <c r="C12" s="156" t="s">
        <v>419</v>
      </c>
      <c r="D12" s="219">
        <v>100</v>
      </c>
      <c r="E12" s="32"/>
      <c r="F12" s="32"/>
      <c r="G12" s="32"/>
      <c r="H12" s="32"/>
      <c r="I12" s="32"/>
      <c r="J12" s="32"/>
      <c r="K12" s="37"/>
      <c r="L12" s="32"/>
    </row>
    <row r="13" spans="1:12" s="24" customFormat="1" ht="25.5" customHeight="1">
      <c r="A13" s="216">
        <v>2011102</v>
      </c>
      <c r="B13" s="156" t="s">
        <v>354</v>
      </c>
      <c r="C13" s="156" t="s">
        <v>420</v>
      </c>
      <c r="D13" s="219">
        <v>5</v>
      </c>
      <c r="E13" s="32"/>
      <c r="F13" s="32"/>
      <c r="G13" s="32"/>
      <c r="H13" s="32"/>
      <c r="I13" s="32"/>
      <c r="J13" s="32"/>
      <c r="K13" s="37"/>
      <c r="L13" s="32"/>
    </row>
    <row r="14" spans="1:12" s="24" customFormat="1" ht="25.5" customHeight="1">
      <c r="A14" s="216">
        <v>201104</v>
      </c>
      <c r="B14" s="156" t="s">
        <v>355</v>
      </c>
      <c r="C14" s="156" t="s">
        <v>421</v>
      </c>
      <c r="D14" s="219">
        <v>1500</v>
      </c>
      <c r="E14" s="32"/>
      <c r="F14" s="32"/>
      <c r="G14" s="32"/>
      <c r="H14" s="32"/>
      <c r="I14" s="32"/>
      <c r="J14" s="32"/>
      <c r="K14" s="37"/>
      <c r="L14" s="32"/>
    </row>
    <row r="15" spans="1:12" s="24" customFormat="1" ht="25.5" customHeight="1">
      <c r="A15" s="216">
        <v>2011106</v>
      </c>
      <c r="B15" s="156" t="s">
        <v>356</v>
      </c>
      <c r="C15" s="156" t="s">
        <v>422</v>
      </c>
      <c r="D15" s="219">
        <v>267</v>
      </c>
      <c r="E15" s="33"/>
      <c r="F15" s="33"/>
      <c r="G15" s="33"/>
      <c r="H15" s="33"/>
      <c r="I15" s="33"/>
      <c r="J15" s="33"/>
      <c r="K15" s="36"/>
      <c r="L15" s="32"/>
    </row>
    <row r="16" spans="1:12" s="24" customFormat="1" ht="25.5" customHeight="1">
      <c r="A16" s="216"/>
      <c r="B16" s="155" t="s">
        <v>342</v>
      </c>
      <c r="C16" s="155"/>
      <c r="D16" s="215">
        <v>1210</v>
      </c>
      <c r="E16" s="32"/>
      <c r="F16" s="32"/>
      <c r="G16" s="32"/>
      <c r="H16" s="32"/>
      <c r="I16" s="32"/>
      <c r="J16" s="32"/>
      <c r="K16" s="37"/>
      <c r="L16" s="32"/>
    </row>
    <row r="17" spans="1:12" s="24" customFormat="1" ht="25.5" customHeight="1">
      <c r="A17" s="216">
        <v>2011150</v>
      </c>
      <c r="B17" s="156"/>
      <c r="C17" s="156" t="s">
        <v>413</v>
      </c>
      <c r="D17" s="219">
        <v>1210</v>
      </c>
      <c r="E17" s="32"/>
      <c r="F17" s="32"/>
      <c r="G17" s="32"/>
      <c r="H17" s="32"/>
      <c r="I17" s="32"/>
      <c r="J17" s="32"/>
      <c r="K17" s="37"/>
      <c r="L17" s="32"/>
    </row>
    <row r="18" spans="1:12" ht="36.75" customHeight="1">
      <c r="A18" s="301" t="s">
        <v>268</v>
      </c>
      <c r="B18" s="233"/>
      <c r="C18" s="233"/>
      <c r="D18" s="233"/>
      <c r="E18" s="233"/>
      <c r="F18" s="233"/>
      <c r="G18" s="233"/>
      <c r="H18" s="233"/>
      <c r="I18" s="233"/>
      <c r="J18" s="233"/>
      <c r="K18" s="233"/>
      <c r="L18" s="233"/>
    </row>
  </sheetData>
  <sheetProtection/>
  <mergeCells count="8">
    <mergeCell ref="A2:L2"/>
    <mergeCell ref="D4:J4"/>
    <mergeCell ref="A18:L18"/>
    <mergeCell ref="A4:A5"/>
    <mergeCell ref="B4:B5"/>
    <mergeCell ref="C4:C5"/>
    <mergeCell ref="K4:K5"/>
    <mergeCell ref="L4:L5"/>
  </mergeCells>
  <conditionalFormatting sqref="K16:K17 K8:K14 E7:J7 E15:J17">
    <cfRule type="cellIs" priority="1" dxfId="0" operator="equal" stopIfTrue="1">
      <formula>0</formula>
    </cfRule>
  </conditionalFormatting>
  <printOptions horizontalCentered="1"/>
  <pageMargins left="0.35" right="0.35" top="0.32" bottom="0.73" header="0.22" footer="0.51"/>
  <pageSetup firstPageNumber="32" useFirstPageNumber="1"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K37"/>
  <sheetViews>
    <sheetView zoomScaleSheetLayoutView="100" workbookViewId="0" topLeftCell="A1">
      <selection activeCell="G37" sqref="G37"/>
    </sheetView>
  </sheetViews>
  <sheetFormatPr defaultColWidth="9.00390625" defaultRowHeight="14.25"/>
  <cols>
    <col min="1" max="1" width="9.125" style="7" customWidth="1"/>
    <col min="2" max="2" width="4.75390625" style="7" customWidth="1"/>
    <col min="3" max="3" width="7.50390625" style="7" customWidth="1"/>
    <col min="4" max="4" width="9.00390625" style="7" customWidth="1"/>
    <col min="5" max="5" width="7.25390625" style="7" customWidth="1"/>
    <col min="6" max="6" width="8.50390625" style="7" customWidth="1"/>
    <col min="7" max="7" width="8.625" style="7" customWidth="1"/>
    <col min="8" max="8" width="6.375" style="7" customWidth="1"/>
    <col min="9" max="9" width="4.375" style="7" customWidth="1"/>
    <col min="10" max="10" width="7.375" style="7" customWidth="1"/>
    <col min="11" max="11" width="8.00390625" style="7" customWidth="1"/>
    <col min="12" max="16384" width="9.00390625" style="7" customWidth="1"/>
  </cols>
  <sheetData>
    <row r="1" ht="18.75" customHeight="1">
      <c r="A1" s="8" t="s">
        <v>269</v>
      </c>
    </row>
    <row r="2" spans="1:11" s="6" customFormat="1" ht="27.75">
      <c r="A2" s="341" t="s">
        <v>270</v>
      </c>
      <c r="B2" s="341"/>
      <c r="C2" s="341"/>
      <c r="D2" s="341"/>
      <c r="E2" s="341"/>
      <c r="F2" s="341"/>
      <c r="G2" s="341"/>
      <c r="H2" s="341"/>
      <c r="I2" s="341"/>
      <c r="J2" s="341"/>
      <c r="K2" s="341"/>
    </row>
    <row r="3" spans="1:11" s="6" customFormat="1" ht="21" customHeight="1">
      <c r="A3" s="342" t="s">
        <v>271</v>
      </c>
      <c r="B3" s="343"/>
      <c r="C3" s="343"/>
      <c r="D3" s="343"/>
      <c r="E3" s="343"/>
      <c r="F3" s="343"/>
      <c r="G3" s="343"/>
      <c r="H3" s="343"/>
      <c r="I3" s="343"/>
      <c r="J3" s="343"/>
      <c r="K3" s="343"/>
    </row>
    <row r="4" spans="1:11" s="6" customFormat="1" ht="15.75">
      <c r="A4" s="9" t="s">
        <v>272</v>
      </c>
      <c r="B4" s="9" t="s">
        <v>273</v>
      </c>
      <c r="C4" s="9"/>
      <c r="D4" s="9"/>
      <c r="E4" s="9"/>
      <c r="F4" s="9"/>
      <c r="G4" s="9"/>
      <c r="H4" s="9"/>
      <c r="I4" s="9"/>
      <c r="J4" s="9"/>
      <c r="K4" s="9"/>
    </row>
    <row r="5" spans="1:11" s="6" customFormat="1" ht="15.75">
      <c r="A5" s="10" t="s">
        <v>274</v>
      </c>
      <c r="B5" s="308"/>
      <c r="C5" s="308"/>
      <c r="D5" s="308"/>
      <c r="E5" s="308"/>
      <c r="F5" s="306" t="s">
        <v>275</v>
      </c>
      <c r="G5" s="308"/>
      <c r="H5" s="306" t="s">
        <v>276</v>
      </c>
      <c r="I5" s="308"/>
      <c r="J5" s="308"/>
      <c r="K5" s="308"/>
    </row>
    <row r="6" spans="1:11" s="6" customFormat="1" ht="15.75">
      <c r="A6" s="10" t="s">
        <v>277</v>
      </c>
      <c r="B6" s="308"/>
      <c r="C6" s="308"/>
      <c r="D6" s="308"/>
      <c r="E6" s="308"/>
      <c r="F6" s="306" t="s">
        <v>278</v>
      </c>
      <c r="G6" s="308"/>
      <c r="H6" s="307"/>
      <c r="I6" s="307"/>
      <c r="J6" s="307"/>
      <c r="K6" s="307"/>
    </row>
    <row r="7" spans="1:11" s="6" customFormat="1" ht="27">
      <c r="A7" s="12" t="s">
        <v>279</v>
      </c>
      <c r="B7" s="308"/>
      <c r="C7" s="308"/>
      <c r="D7" s="308"/>
      <c r="E7" s="308"/>
      <c r="F7" s="308"/>
      <c r="G7" s="308"/>
      <c r="H7" s="308"/>
      <c r="I7" s="308"/>
      <c r="J7" s="308"/>
      <c r="K7" s="308"/>
    </row>
    <row r="8" spans="1:11" s="6" customFormat="1" ht="15.75">
      <c r="A8" s="303" t="s">
        <v>280</v>
      </c>
      <c r="B8" s="335" t="s">
        <v>281</v>
      </c>
      <c r="C8" s="336"/>
      <c r="D8" s="337" t="s">
        <v>282</v>
      </c>
      <c r="E8" s="338"/>
      <c r="F8" s="338"/>
      <c r="G8" s="315"/>
      <c r="H8" s="339" t="s">
        <v>283</v>
      </c>
      <c r="I8" s="340"/>
      <c r="J8" s="340"/>
      <c r="K8" s="340"/>
    </row>
    <row r="9" spans="1:11" s="6" customFormat="1" ht="15.75">
      <c r="A9" s="304"/>
      <c r="B9" s="330">
        <v>1</v>
      </c>
      <c r="C9" s="330"/>
      <c r="D9" s="326"/>
      <c r="E9" s="327"/>
      <c r="F9" s="327"/>
      <c r="G9" s="328"/>
      <c r="H9" s="307"/>
      <c r="I9" s="307"/>
      <c r="J9" s="307"/>
      <c r="K9" s="307"/>
    </row>
    <row r="10" spans="1:11" s="6" customFormat="1" ht="15.75">
      <c r="A10" s="304"/>
      <c r="B10" s="330">
        <v>2</v>
      </c>
      <c r="C10" s="330"/>
      <c r="D10" s="326"/>
      <c r="E10" s="327"/>
      <c r="F10" s="327"/>
      <c r="G10" s="328"/>
      <c r="H10" s="307"/>
      <c r="I10" s="307"/>
      <c r="J10" s="307"/>
      <c r="K10" s="307"/>
    </row>
    <row r="11" spans="1:11" s="6" customFormat="1" ht="15.75">
      <c r="A11" s="305"/>
      <c r="B11" s="330" t="s">
        <v>188</v>
      </c>
      <c r="C11" s="330"/>
      <c r="D11" s="332"/>
      <c r="E11" s="333"/>
      <c r="F11" s="333"/>
      <c r="G11" s="311"/>
      <c r="H11" s="334"/>
      <c r="I11" s="334"/>
      <c r="J11" s="334"/>
      <c r="K11" s="334"/>
    </row>
    <row r="12" spans="1:11" s="6" customFormat="1" ht="27">
      <c r="A12" s="10" t="s">
        <v>284</v>
      </c>
      <c r="B12" s="308"/>
      <c r="C12" s="308"/>
      <c r="D12" s="308"/>
      <c r="E12" s="308"/>
      <c r="F12" s="308"/>
      <c r="G12" s="308"/>
      <c r="H12" s="308"/>
      <c r="I12" s="308"/>
      <c r="J12" s="308"/>
      <c r="K12" s="308"/>
    </row>
    <row r="13" spans="1:11" s="6" customFormat="1" ht="27">
      <c r="A13" s="10" t="s">
        <v>285</v>
      </c>
      <c r="B13" s="307"/>
      <c r="C13" s="307"/>
      <c r="D13" s="307"/>
      <c r="E13" s="307"/>
      <c r="F13" s="307"/>
      <c r="G13" s="307"/>
      <c r="H13" s="307"/>
      <c r="I13" s="307"/>
      <c r="J13" s="307"/>
      <c r="K13" s="307"/>
    </row>
    <row r="14" spans="1:11" ht="18" customHeight="1">
      <c r="A14" s="306" t="s">
        <v>286</v>
      </c>
      <c r="B14" s="331" t="s">
        <v>287</v>
      </c>
      <c r="C14" s="305"/>
      <c r="D14" s="331" t="s">
        <v>288</v>
      </c>
      <c r="E14" s="305"/>
      <c r="F14" s="10" t="s">
        <v>289</v>
      </c>
      <c r="G14" s="10" t="s">
        <v>290</v>
      </c>
      <c r="H14" s="306" t="s">
        <v>291</v>
      </c>
      <c r="I14" s="308"/>
      <c r="J14" s="306" t="s">
        <v>262</v>
      </c>
      <c r="K14" s="308"/>
    </row>
    <row r="15" spans="1:11" ht="18" customHeight="1">
      <c r="A15" s="307"/>
      <c r="B15" s="306" t="s">
        <v>292</v>
      </c>
      <c r="C15" s="308"/>
      <c r="D15" s="306" t="s">
        <v>293</v>
      </c>
      <c r="E15" s="308"/>
      <c r="F15" s="13"/>
      <c r="G15" s="13"/>
      <c r="H15" s="318"/>
      <c r="I15" s="318"/>
      <c r="J15" s="318"/>
      <c r="K15" s="318"/>
    </row>
    <row r="16" spans="1:11" ht="18" customHeight="1">
      <c r="A16" s="307"/>
      <c r="B16" s="308"/>
      <c r="C16" s="308"/>
      <c r="D16" s="306" t="s">
        <v>294</v>
      </c>
      <c r="E16" s="308"/>
      <c r="F16" s="13"/>
      <c r="G16" s="13"/>
      <c r="H16" s="318"/>
      <c r="I16" s="318"/>
      <c r="J16" s="318"/>
      <c r="K16" s="318"/>
    </row>
    <row r="17" spans="1:11" ht="18" customHeight="1">
      <c r="A17" s="307"/>
      <c r="B17" s="308"/>
      <c r="C17" s="308"/>
      <c r="D17" s="306" t="s">
        <v>295</v>
      </c>
      <c r="E17" s="308"/>
      <c r="F17" s="13"/>
      <c r="G17" s="13"/>
      <c r="H17" s="318"/>
      <c r="I17" s="318"/>
      <c r="J17" s="318"/>
      <c r="K17" s="318"/>
    </row>
    <row r="18" spans="1:11" ht="18" customHeight="1">
      <c r="A18" s="307"/>
      <c r="B18" s="308"/>
      <c r="C18" s="308"/>
      <c r="D18" s="306" t="s">
        <v>296</v>
      </c>
      <c r="E18" s="308"/>
      <c r="F18" s="13"/>
      <c r="G18" s="13"/>
      <c r="H18" s="318"/>
      <c r="I18" s="318"/>
      <c r="J18" s="318"/>
      <c r="K18" s="318"/>
    </row>
    <row r="19" spans="1:11" ht="18" customHeight="1">
      <c r="A19" s="307"/>
      <c r="B19" s="310" t="s">
        <v>297</v>
      </c>
      <c r="C19" s="311"/>
      <c r="D19" s="306" t="s">
        <v>298</v>
      </c>
      <c r="E19" s="308"/>
      <c r="F19" s="13"/>
      <c r="G19" s="13"/>
      <c r="H19" s="318"/>
      <c r="I19" s="318"/>
      <c r="J19" s="318"/>
      <c r="K19" s="318"/>
    </row>
    <row r="20" spans="1:11" ht="18" customHeight="1">
      <c r="A20" s="307"/>
      <c r="B20" s="312"/>
      <c r="C20" s="313"/>
      <c r="D20" s="306" t="s">
        <v>299</v>
      </c>
      <c r="E20" s="308"/>
      <c r="F20" s="13"/>
      <c r="G20" s="13"/>
      <c r="H20" s="318"/>
      <c r="I20" s="318"/>
      <c r="J20" s="318"/>
      <c r="K20" s="318"/>
    </row>
    <row r="21" spans="1:11" ht="18" customHeight="1">
      <c r="A21" s="307"/>
      <c r="B21" s="312"/>
      <c r="C21" s="313"/>
      <c r="D21" s="306" t="s">
        <v>300</v>
      </c>
      <c r="E21" s="308"/>
      <c r="F21" s="13"/>
      <c r="G21" s="13"/>
      <c r="H21" s="318"/>
      <c r="I21" s="318"/>
      <c r="J21" s="318"/>
      <c r="K21" s="318"/>
    </row>
    <row r="22" spans="1:11" ht="18" customHeight="1">
      <c r="A22" s="307"/>
      <c r="B22" s="312"/>
      <c r="C22" s="313"/>
      <c r="D22" s="306" t="s">
        <v>301</v>
      </c>
      <c r="E22" s="308"/>
      <c r="F22" s="13"/>
      <c r="G22" s="13"/>
      <c r="H22" s="318"/>
      <c r="I22" s="318"/>
      <c r="J22" s="318"/>
      <c r="K22" s="318"/>
    </row>
    <row r="23" spans="1:11" ht="27.75" customHeight="1">
      <c r="A23" s="307"/>
      <c r="B23" s="314"/>
      <c r="C23" s="315"/>
      <c r="D23" s="306" t="s">
        <v>302</v>
      </c>
      <c r="E23" s="308"/>
      <c r="F23" s="13"/>
      <c r="G23" s="13"/>
      <c r="H23" s="318"/>
      <c r="I23" s="318"/>
      <c r="J23" s="318"/>
      <c r="K23" s="318"/>
    </row>
    <row r="24" spans="1:11" s="6" customFormat="1" ht="27">
      <c r="A24" s="10" t="s">
        <v>303</v>
      </c>
      <c r="B24" s="329" t="s">
        <v>431</v>
      </c>
      <c r="C24" s="330"/>
      <c r="D24" s="330"/>
      <c r="E24" s="330"/>
      <c r="F24" s="330"/>
      <c r="G24" s="330"/>
      <c r="H24" s="330"/>
      <c r="I24" s="330"/>
      <c r="J24" s="330"/>
      <c r="K24" s="330"/>
    </row>
    <row r="25" spans="1:11" ht="16.5" customHeight="1">
      <c r="A25" s="306" t="s">
        <v>304</v>
      </c>
      <c r="B25" s="316" t="s">
        <v>305</v>
      </c>
      <c r="C25" s="317"/>
      <c r="D25" s="317"/>
      <c r="E25" s="317"/>
      <c r="F25" s="10" t="s">
        <v>306</v>
      </c>
      <c r="G25" s="10" t="s">
        <v>307</v>
      </c>
      <c r="H25" s="10" t="s">
        <v>308</v>
      </c>
      <c r="I25" s="10" t="s">
        <v>309</v>
      </c>
      <c r="J25" s="10" t="s">
        <v>308</v>
      </c>
      <c r="K25" s="10" t="s">
        <v>262</v>
      </c>
    </row>
    <row r="26" spans="1:11" ht="16.5" customHeight="1">
      <c r="A26" s="307"/>
      <c r="B26" s="306" t="s">
        <v>310</v>
      </c>
      <c r="C26" s="309" t="s">
        <v>311</v>
      </c>
      <c r="D26" s="11" t="s">
        <v>312</v>
      </c>
      <c r="E26" s="11"/>
      <c r="F26" s="11"/>
      <c r="G26" s="11"/>
      <c r="H26" s="11"/>
      <c r="I26" s="11"/>
      <c r="J26" s="11"/>
      <c r="K26" s="11"/>
    </row>
    <row r="27" spans="1:11" ht="16.5" customHeight="1">
      <c r="A27" s="307"/>
      <c r="B27" s="308"/>
      <c r="C27" s="304"/>
      <c r="D27" s="11" t="s">
        <v>313</v>
      </c>
      <c r="E27" s="11"/>
      <c r="F27" s="11"/>
      <c r="G27" s="11"/>
      <c r="H27" s="11"/>
      <c r="I27" s="11"/>
      <c r="J27" s="11"/>
      <c r="K27" s="11"/>
    </row>
    <row r="28" spans="1:11" ht="16.5" customHeight="1">
      <c r="A28" s="307"/>
      <c r="B28" s="308"/>
      <c r="C28" s="305"/>
      <c r="D28" s="11" t="s">
        <v>239</v>
      </c>
      <c r="E28" s="11"/>
      <c r="F28" s="11"/>
      <c r="G28" s="11"/>
      <c r="H28" s="11"/>
      <c r="I28" s="11"/>
      <c r="J28" s="11"/>
      <c r="K28" s="11"/>
    </row>
    <row r="29" spans="1:11" ht="16.5" customHeight="1">
      <c r="A29" s="307"/>
      <c r="B29" s="308"/>
      <c r="C29" s="323" t="s">
        <v>314</v>
      </c>
      <c r="D29" s="324"/>
      <c r="E29" s="325"/>
      <c r="F29" s="326"/>
      <c r="G29" s="327"/>
      <c r="H29" s="327"/>
      <c r="I29" s="327"/>
      <c r="J29" s="327"/>
      <c r="K29" s="328"/>
    </row>
    <row r="30" spans="1:11" ht="16.5" customHeight="1">
      <c r="A30" s="307"/>
      <c r="B30" s="308"/>
      <c r="C30" s="309" t="s">
        <v>315</v>
      </c>
      <c r="D30" s="11" t="s">
        <v>316</v>
      </c>
      <c r="E30" s="11"/>
      <c r="F30" s="11"/>
      <c r="G30" s="11"/>
      <c r="H30" s="11"/>
      <c r="I30" s="11"/>
      <c r="J30" s="11"/>
      <c r="K30" s="11"/>
    </row>
    <row r="31" spans="1:11" ht="16.5" customHeight="1">
      <c r="A31" s="307"/>
      <c r="B31" s="308"/>
      <c r="C31" s="304"/>
      <c r="D31" s="11" t="s">
        <v>317</v>
      </c>
      <c r="E31" s="11"/>
      <c r="F31" s="11"/>
      <c r="G31" s="11"/>
      <c r="H31" s="11"/>
      <c r="I31" s="11"/>
      <c r="J31" s="11"/>
      <c r="K31" s="11"/>
    </row>
    <row r="32" spans="1:11" ht="16.5" customHeight="1">
      <c r="A32" s="307"/>
      <c r="B32" s="308"/>
      <c r="C32" s="305"/>
      <c r="D32" s="11" t="s">
        <v>239</v>
      </c>
      <c r="E32" s="11"/>
      <c r="F32" s="11"/>
      <c r="G32" s="11"/>
      <c r="H32" s="11"/>
      <c r="I32" s="11"/>
      <c r="J32" s="11"/>
      <c r="K32" s="11"/>
    </row>
    <row r="33" spans="1:11" ht="16.5" customHeight="1">
      <c r="A33" s="307"/>
      <c r="B33" s="308"/>
      <c r="C33" s="323" t="s">
        <v>318</v>
      </c>
      <c r="D33" s="324"/>
      <c r="E33" s="325"/>
      <c r="F33" s="323"/>
      <c r="G33" s="324"/>
      <c r="H33" s="324"/>
      <c r="I33" s="324"/>
      <c r="J33" s="324"/>
      <c r="K33" s="325"/>
    </row>
    <row r="34" spans="1:11" ht="16.5" customHeight="1">
      <c r="A34" s="308"/>
      <c r="B34" s="316" t="s">
        <v>319</v>
      </c>
      <c r="C34" s="317"/>
      <c r="D34" s="317"/>
      <c r="E34" s="317"/>
      <c r="F34" s="10" t="s">
        <v>306</v>
      </c>
      <c r="G34" s="10" t="s">
        <v>307</v>
      </c>
      <c r="H34" s="10" t="s">
        <v>308</v>
      </c>
      <c r="I34" s="10" t="s">
        <v>309</v>
      </c>
      <c r="J34" s="10" t="s">
        <v>308</v>
      </c>
      <c r="K34" s="10" t="s">
        <v>262</v>
      </c>
    </row>
    <row r="35" spans="1:11" ht="16.5" customHeight="1">
      <c r="A35" s="307"/>
      <c r="B35" s="15"/>
      <c r="C35" s="318"/>
      <c r="D35" s="318"/>
      <c r="E35" s="318"/>
      <c r="F35" s="16"/>
      <c r="G35" s="17"/>
      <c r="H35" s="14"/>
      <c r="I35" s="14"/>
      <c r="J35" s="14"/>
      <c r="K35" s="14"/>
    </row>
    <row r="36" spans="1:11" ht="15.75">
      <c r="A36" s="319" t="s">
        <v>320</v>
      </c>
      <c r="B36" s="320"/>
      <c r="C36" s="320"/>
      <c r="D36" s="320"/>
      <c r="E36" s="321"/>
      <c r="F36" s="322"/>
      <c r="G36" s="322"/>
      <c r="H36" s="322"/>
      <c r="I36" s="322"/>
      <c r="J36" s="322"/>
      <c r="K36" s="322"/>
    </row>
    <row r="37" spans="1:11" ht="15.75">
      <c r="A37" s="18" t="s">
        <v>321</v>
      </c>
      <c r="B37" s="19"/>
      <c r="C37" s="20"/>
      <c r="D37" s="21"/>
      <c r="E37" s="302" t="s">
        <v>322</v>
      </c>
      <c r="F37" s="302"/>
      <c r="G37" s="19"/>
      <c r="H37" s="22"/>
      <c r="I37" s="19"/>
      <c r="J37" s="19"/>
      <c r="K37" s="19"/>
    </row>
  </sheetData>
  <sheetProtection/>
  <mergeCells count="73">
    <mergeCell ref="A2:K2"/>
    <mergeCell ref="A3:K3"/>
    <mergeCell ref="B5:E5"/>
    <mergeCell ref="F5:G5"/>
    <mergeCell ref="H5:K5"/>
    <mergeCell ref="B6:E6"/>
    <mergeCell ref="F6:G6"/>
    <mergeCell ref="H6:K6"/>
    <mergeCell ref="B7:K7"/>
    <mergeCell ref="B8:C8"/>
    <mergeCell ref="D8:G8"/>
    <mergeCell ref="H8:K8"/>
    <mergeCell ref="B9:C9"/>
    <mergeCell ref="D9:G9"/>
    <mergeCell ref="H9:K9"/>
    <mergeCell ref="B10:C10"/>
    <mergeCell ref="D10:G10"/>
    <mergeCell ref="H10:K10"/>
    <mergeCell ref="B11:C11"/>
    <mergeCell ref="D11:G11"/>
    <mergeCell ref="H11:K11"/>
    <mergeCell ref="B12:K12"/>
    <mergeCell ref="B13:K13"/>
    <mergeCell ref="B14:C14"/>
    <mergeCell ref="D14:E14"/>
    <mergeCell ref="H14:I14"/>
    <mergeCell ref="J14:K14"/>
    <mergeCell ref="D15:E15"/>
    <mergeCell ref="H15:I15"/>
    <mergeCell ref="J15:K15"/>
    <mergeCell ref="D16:E16"/>
    <mergeCell ref="H16:I16"/>
    <mergeCell ref="J16:K16"/>
    <mergeCell ref="D17:E17"/>
    <mergeCell ref="H17:I17"/>
    <mergeCell ref="J17:K17"/>
    <mergeCell ref="D18:E18"/>
    <mergeCell ref="H18:I18"/>
    <mergeCell ref="J18:K18"/>
    <mergeCell ref="D19:E19"/>
    <mergeCell ref="H19:I19"/>
    <mergeCell ref="J19:K19"/>
    <mergeCell ref="D20:E20"/>
    <mergeCell ref="H20:I20"/>
    <mergeCell ref="J20:K20"/>
    <mergeCell ref="D21:E21"/>
    <mergeCell ref="H21:I21"/>
    <mergeCell ref="J21:K21"/>
    <mergeCell ref="D22:E22"/>
    <mergeCell ref="H22:I22"/>
    <mergeCell ref="J22:K22"/>
    <mergeCell ref="D23:E23"/>
    <mergeCell ref="H23:I23"/>
    <mergeCell ref="J23:K23"/>
    <mergeCell ref="B24:K24"/>
    <mergeCell ref="C35:E35"/>
    <mergeCell ref="A36:E36"/>
    <mergeCell ref="F36:K36"/>
    <mergeCell ref="B25:E25"/>
    <mergeCell ref="C29:E29"/>
    <mergeCell ref="F29:K29"/>
    <mergeCell ref="C33:E33"/>
    <mergeCell ref="F33:K33"/>
    <mergeCell ref="E37:F37"/>
    <mergeCell ref="A8:A11"/>
    <mergeCell ref="A14:A23"/>
    <mergeCell ref="A25:A35"/>
    <mergeCell ref="B26:B33"/>
    <mergeCell ref="C26:C28"/>
    <mergeCell ref="C30:C32"/>
    <mergeCell ref="B15:C18"/>
    <mergeCell ref="B19:C23"/>
    <mergeCell ref="B34:E34"/>
  </mergeCells>
  <printOptions horizontalCentered="1"/>
  <pageMargins left="0.75" right="0.75" top="0.81" bottom="0.41" header="0.51" footer="0.51"/>
  <pageSetup firstPageNumber="33" useFirstPageNumber="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24"/>
  <sheetViews>
    <sheetView zoomScaleSheetLayoutView="100" workbookViewId="0" topLeftCell="A1">
      <selection activeCell="B12" sqref="B12:I12"/>
    </sheetView>
  </sheetViews>
  <sheetFormatPr defaultColWidth="9.00390625" defaultRowHeight="14.25"/>
  <cols>
    <col min="1" max="3" width="11.375" style="2" customWidth="1"/>
    <col min="4" max="4" width="8.875" style="2" customWidth="1"/>
    <col min="5" max="5" width="3.125" style="2" customWidth="1"/>
    <col min="6" max="6" width="11.875" style="2" customWidth="1"/>
    <col min="7" max="9" width="11.375" style="2" customWidth="1"/>
    <col min="10" max="16384" width="9.00390625" style="2" customWidth="1"/>
  </cols>
  <sheetData>
    <row r="1" spans="1:9" ht="15.75" customHeight="1">
      <c r="A1" s="355" t="s">
        <v>323</v>
      </c>
      <c r="B1" s="355"/>
      <c r="C1" s="3"/>
      <c r="D1" s="3"/>
      <c r="E1" s="356"/>
      <c r="F1" s="356"/>
      <c r="G1" s="3"/>
      <c r="H1" s="3"/>
      <c r="I1" s="3"/>
    </row>
    <row r="2" spans="1:9" ht="39" customHeight="1">
      <c r="A2" s="357" t="s">
        <v>324</v>
      </c>
      <c r="B2" s="357"/>
      <c r="C2" s="357"/>
      <c r="D2" s="357"/>
      <c r="E2" s="357"/>
      <c r="F2" s="357"/>
      <c r="G2" s="357"/>
      <c r="H2" s="357"/>
      <c r="I2" s="357"/>
    </row>
    <row r="3" spans="1:9" ht="24" customHeight="1">
      <c r="A3" s="358" t="s">
        <v>325</v>
      </c>
      <c r="B3" s="358"/>
      <c r="C3" s="358"/>
      <c r="D3" s="358"/>
      <c r="E3" s="358"/>
      <c r="F3" s="358"/>
      <c r="G3" s="358"/>
      <c r="H3" s="358"/>
      <c r="I3" s="358"/>
    </row>
    <row r="4" spans="1:9" s="1" customFormat="1" ht="30" customHeight="1">
      <c r="A4" s="344" t="s">
        <v>423</v>
      </c>
      <c r="B4" s="344"/>
      <c r="C4" s="344"/>
      <c r="D4" s="344"/>
      <c r="E4" s="344"/>
      <c r="F4" s="344"/>
      <c r="G4" s="344"/>
      <c r="H4" s="344"/>
      <c r="I4" s="344"/>
    </row>
    <row r="5" spans="1:9" s="1" customFormat="1" ht="27" customHeight="1">
      <c r="A5" s="5" t="s">
        <v>326</v>
      </c>
      <c r="B5" s="348" t="s">
        <v>424</v>
      </c>
      <c r="C5" s="345"/>
      <c r="D5" s="345"/>
      <c r="E5" s="345"/>
      <c r="F5" s="345"/>
      <c r="G5" s="345"/>
      <c r="H5" s="345"/>
      <c r="I5" s="345"/>
    </row>
    <row r="6" spans="1:9" s="1" customFormat="1" ht="27" customHeight="1">
      <c r="A6" s="5" t="s">
        <v>327</v>
      </c>
      <c r="B6" s="345"/>
      <c r="C6" s="345"/>
      <c r="D6" s="345"/>
      <c r="E6" s="345"/>
      <c r="F6" s="345"/>
      <c r="G6" s="345"/>
      <c r="H6" s="345"/>
      <c r="I6" s="345"/>
    </row>
    <row r="7" spans="1:9" s="1" customFormat="1" ht="41.25" customHeight="1">
      <c r="A7" s="346" t="s">
        <v>328</v>
      </c>
      <c r="B7" s="346" t="s">
        <v>329</v>
      </c>
      <c r="C7" s="345" t="s">
        <v>330</v>
      </c>
      <c r="D7" s="345"/>
      <c r="E7" s="345"/>
      <c r="F7" s="345"/>
      <c r="G7" s="345"/>
      <c r="H7" s="345" t="s">
        <v>331</v>
      </c>
      <c r="I7" s="345"/>
    </row>
    <row r="8" spans="1:9" s="1" customFormat="1" ht="27.75" customHeight="1">
      <c r="A8" s="349"/>
      <c r="B8" s="349"/>
      <c r="C8" s="345" t="s">
        <v>28</v>
      </c>
      <c r="D8" s="350" t="s">
        <v>428</v>
      </c>
      <c r="E8" s="351"/>
      <c r="F8" s="345" t="s">
        <v>332</v>
      </c>
      <c r="G8" s="346" t="s">
        <v>425</v>
      </c>
      <c r="H8" s="346" t="s">
        <v>426</v>
      </c>
      <c r="I8" s="346" t="s">
        <v>427</v>
      </c>
    </row>
    <row r="9" spans="1:9" s="1" customFormat="1" ht="24" customHeight="1">
      <c r="A9" s="349"/>
      <c r="B9" s="347"/>
      <c r="C9" s="345"/>
      <c r="D9" s="352"/>
      <c r="E9" s="353"/>
      <c r="F9" s="345"/>
      <c r="G9" s="347"/>
      <c r="H9" s="347"/>
      <c r="I9" s="347"/>
    </row>
    <row r="10" spans="1:9" s="1" customFormat="1" ht="45" customHeight="1">
      <c r="A10" s="347"/>
      <c r="B10" s="220">
        <v>8474.29</v>
      </c>
      <c r="C10" s="220">
        <v>8474.29</v>
      </c>
      <c r="D10" s="354"/>
      <c r="E10" s="354"/>
      <c r="F10" s="220"/>
      <c r="G10" s="220"/>
      <c r="H10" s="220">
        <v>5280.29</v>
      </c>
      <c r="I10" s="220">
        <v>3194</v>
      </c>
    </row>
    <row r="11" spans="1:9" s="1" customFormat="1" ht="75" customHeight="1">
      <c r="A11" s="5" t="s">
        <v>333</v>
      </c>
      <c r="B11" s="344" t="s">
        <v>429</v>
      </c>
      <c r="C11" s="344"/>
      <c r="D11" s="344"/>
      <c r="E11" s="344"/>
      <c r="F11" s="344"/>
      <c r="G11" s="344"/>
      <c r="H11" s="344"/>
      <c r="I11" s="344"/>
    </row>
    <row r="12" spans="1:9" s="1" customFormat="1" ht="30.75" customHeight="1">
      <c r="A12" s="5" t="s">
        <v>334</v>
      </c>
      <c r="B12" s="344"/>
      <c r="C12" s="344"/>
      <c r="D12" s="344"/>
      <c r="E12" s="344"/>
      <c r="F12" s="344"/>
      <c r="G12" s="344"/>
      <c r="H12" s="344"/>
      <c r="I12" s="344"/>
    </row>
    <row r="13" spans="1:9" s="1" customFormat="1" ht="30.75" customHeight="1">
      <c r="A13" s="345" t="s">
        <v>335</v>
      </c>
      <c r="B13" s="345" t="s">
        <v>287</v>
      </c>
      <c r="C13" s="345" t="s">
        <v>288</v>
      </c>
      <c r="D13" s="345" t="s">
        <v>336</v>
      </c>
      <c r="E13" s="345"/>
      <c r="F13" s="345" t="s">
        <v>290</v>
      </c>
      <c r="G13" s="345"/>
      <c r="H13" s="345" t="s">
        <v>291</v>
      </c>
      <c r="I13" s="345" t="s">
        <v>262</v>
      </c>
    </row>
    <row r="14" spans="1:9" s="1" customFormat="1" ht="30.75" customHeight="1">
      <c r="A14" s="345"/>
      <c r="B14" s="345"/>
      <c r="C14" s="345"/>
      <c r="D14" s="345" t="s">
        <v>337</v>
      </c>
      <c r="E14" s="345"/>
      <c r="F14" s="345"/>
      <c r="G14" s="345"/>
      <c r="H14" s="345"/>
      <c r="I14" s="345"/>
    </row>
    <row r="15" spans="1:9" s="1" customFormat="1" ht="19.5" customHeight="1">
      <c r="A15" s="4"/>
      <c r="B15" s="5" t="s">
        <v>292</v>
      </c>
      <c r="C15" s="5" t="s">
        <v>293</v>
      </c>
      <c r="D15" s="344"/>
      <c r="E15" s="344"/>
      <c r="F15" s="345"/>
      <c r="G15" s="345"/>
      <c r="H15" s="5"/>
      <c r="I15" s="5"/>
    </row>
    <row r="16" spans="1:9" s="1" customFormat="1" ht="19.5" customHeight="1">
      <c r="A16" s="4"/>
      <c r="B16" s="4"/>
      <c r="C16" s="5" t="s">
        <v>294</v>
      </c>
      <c r="D16" s="344"/>
      <c r="E16" s="344"/>
      <c r="F16" s="345"/>
      <c r="G16" s="345"/>
      <c r="H16" s="5"/>
      <c r="I16" s="4"/>
    </row>
    <row r="17" spans="1:9" s="1" customFormat="1" ht="19.5" customHeight="1">
      <c r="A17" s="4"/>
      <c r="B17" s="4"/>
      <c r="C17" s="5" t="s">
        <v>295</v>
      </c>
      <c r="D17" s="344"/>
      <c r="E17" s="344"/>
      <c r="F17" s="345"/>
      <c r="G17" s="345"/>
      <c r="H17" s="5"/>
      <c r="I17" s="4"/>
    </row>
    <row r="18" spans="1:9" s="1" customFormat="1" ht="19.5" customHeight="1">
      <c r="A18" s="4"/>
      <c r="B18" s="4"/>
      <c r="C18" s="5" t="s">
        <v>296</v>
      </c>
      <c r="D18" s="344"/>
      <c r="E18" s="344"/>
      <c r="F18" s="345"/>
      <c r="G18" s="345"/>
      <c r="H18" s="5"/>
      <c r="I18" s="4"/>
    </row>
    <row r="19" spans="1:9" s="1" customFormat="1" ht="19.5" customHeight="1">
      <c r="A19" s="4"/>
      <c r="B19" s="5" t="s">
        <v>297</v>
      </c>
      <c r="C19" s="5" t="s">
        <v>298</v>
      </c>
      <c r="D19" s="344"/>
      <c r="E19" s="344"/>
      <c r="F19" s="345"/>
      <c r="G19" s="345"/>
      <c r="H19" s="5"/>
      <c r="I19" s="5"/>
    </row>
    <row r="20" spans="1:9" s="1" customFormat="1" ht="19.5" customHeight="1">
      <c r="A20" s="4"/>
      <c r="B20" s="4"/>
      <c r="C20" s="5" t="s">
        <v>299</v>
      </c>
      <c r="D20" s="344"/>
      <c r="E20" s="344"/>
      <c r="F20" s="345"/>
      <c r="G20" s="345"/>
      <c r="H20" s="5"/>
      <c r="I20" s="4"/>
    </row>
    <row r="21" spans="1:9" s="1" customFormat="1" ht="19.5" customHeight="1">
      <c r="A21" s="4"/>
      <c r="B21" s="4"/>
      <c r="C21" s="5" t="s">
        <v>300</v>
      </c>
      <c r="D21" s="344"/>
      <c r="E21" s="344"/>
      <c r="F21" s="345"/>
      <c r="G21" s="345"/>
      <c r="H21" s="5"/>
      <c r="I21" s="4"/>
    </row>
    <row r="22" spans="1:9" s="1" customFormat="1" ht="19.5" customHeight="1">
      <c r="A22" s="4"/>
      <c r="B22" s="4"/>
      <c r="C22" s="5" t="s">
        <v>301</v>
      </c>
      <c r="D22" s="344"/>
      <c r="E22" s="344"/>
      <c r="F22" s="345"/>
      <c r="G22" s="345"/>
      <c r="H22" s="5"/>
      <c r="I22" s="4"/>
    </row>
    <row r="23" spans="1:9" s="1" customFormat="1" ht="42" customHeight="1">
      <c r="A23" s="4"/>
      <c r="B23" s="4"/>
      <c r="C23" s="5" t="s">
        <v>338</v>
      </c>
      <c r="D23" s="344"/>
      <c r="E23" s="344"/>
      <c r="F23" s="345"/>
      <c r="G23" s="345"/>
      <c r="H23" s="5"/>
      <c r="I23" s="4"/>
    </row>
    <row r="24" spans="1:9" s="1" customFormat="1" ht="18" customHeight="1">
      <c r="A24" s="344" t="s">
        <v>339</v>
      </c>
      <c r="B24" s="344"/>
      <c r="C24" s="344"/>
      <c r="D24" s="344"/>
      <c r="E24" s="344"/>
      <c r="F24" s="344"/>
      <c r="G24" s="344"/>
      <c r="H24" s="344"/>
      <c r="I24" s="344"/>
    </row>
    <row r="25" s="1" customFormat="1" ht="15"/>
    <row r="26" s="1" customFormat="1" ht="15"/>
    <row r="27" s="1" customFormat="1" ht="15"/>
    <row r="28" s="1" customFormat="1" ht="15"/>
    <row r="29" s="1" customFormat="1" ht="15"/>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sheetData>
  <sheetProtection/>
  <mergeCells count="46">
    <mergeCell ref="A1:B1"/>
    <mergeCell ref="E1:F1"/>
    <mergeCell ref="A2:I2"/>
    <mergeCell ref="A3:I3"/>
    <mergeCell ref="A4:I4"/>
    <mergeCell ref="C7:G7"/>
    <mergeCell ref="H7:I7"/>
    <mergeCell ref="B5:I6"/>
    <mergeCell ref="B7:B9"/>
    <mergeCell ref="A7:A10"/>
    <mergeCell ref="D8:E9"/>
    <mergeCell ref="G8:G9"/>
    <mergeCell ref="D10:E10"/>
    <mergeCell ref="B11:I11"/>
    <mergeCell ref="B12:I12"/>
    <mergeCell ref="H8:H9"/>
    <mergeCell ref="I8:I9"/>
    <mergeCell ref="D13:E13"/>
    <mergeCell ref="D14:E14"/>
    <mergeCell ref="D15:E15"/>
    <mergeCell ref="F15:G15"/>
    <mergeCell ref="F13:G14"/>
    <mergeCell ref="D16:E16"/>
    <mergeCell ref="F16:G16"/>
    <mergeCell ref="D17:E17"/>
    <mergeCell ref="F17:G17"/>
    <mergeCell ref="D18:E18"/>
    <mergeCell ref="F18:G18"/>
    <mergeCell ref="D19:E19"/>
    <mergeCell ref="F19:G19"/>
    <mergeCell ref="D23:E23"/>
    <mergeCell ref="F23:G23"/>
    <mergeCell ref="D20:E20"/>
    <mergeCell ref="F20:G20"/>
    <mergeCell ref="D21:E21"/>
    <mergeCell ref="F21:G21"/>
    <mergeCell ref="A24:I24"/>
    <mergeCell ref="A13:A14"/>
    <mergeCell ref="B13:B14"/>
    <mergeCell ref="C8:C9"/>
    <mergeCell ref="C13:C14"/>
    <mergeCell ref="F8:F9"/>
    <mergeCell ref="H13:H14"/>
    <mergeCell ref="I13:I14"/>
    <mergeCell ref="D22:E22"/>
    <mergeCell ref="F22:G22"/>
  </mergeCells>
  <printOptions horizontalCentered="1"/>
  <pageMargins left="0.36" right="0.36" top="1" bottom="0.61" header="0.51" footer="0.51"/>
  <pageSetup firstPageNumber="34" useFirstPageNumber="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Q14"/>
  <sheetViews>
    <sheetView showZeros="0" workbookViewId="0" topLeftCell="A1">
      <selection activeCell="A8" sqref="A8:A9"/>
    </sheetView>
  </sheetViews>
  <sheetFormatPr defaultColWidth="9.00390625" defaultRowHeight="14.25"/>
  <cols>
    <col min="1" max="1" width="10.125" style="25" customWidth="1"/>
    <col min="2" max="2" width="8.125" style="122" customWidth="1"/>
    <col min="3" max="8" width="8.125" style="25" customWidth="1"/>
    <col min="9" max="9" width="8.875" style="25" customWidth="1"/>
    <col min="10" max="15" width="8.125" style="25" customWidth="1"/>
    <col min="16" max="16384" width="9.00390625" style="25" customWidth="1"/>
  </cols>
  <sheetData>
    <row r="1" ht="23.25" customHeight="1">
      <c r="A1" s="8" t="s">
        <v>20</v>
      </c>
    </row>
    <row r="2" spans="1:15" ht="29.25" customHeight="1">
      <c r="A2" s="250" t="s">
        <v>21</v>
      </c>
      <c r="B2" s="250"/>
      <c r="C2" s="250"/>
      <c r="D2" s="250"/>
      <c r="E2" s="250"/>
      <c r="F2" s="250"/>
      <c r="G2" s="250"/>
      <c r="H2" s="250"/>
      <c r="I2" s="250"/>
      <c r="J2" s="250"/>
      <c r="K2" s="250"/>
      <c r="L2" s="250"/>
      <c r="M2" s="250"/>
      <c r="N2" s="250"/>
      <c r="O2" s="250"/>
    </row>
    <row r="3" spans="1:15" s="23" customFormat="1" ht="18.75" customHeight="1">
      <c r="A3" s="26"/>
      <c r="B3" s="132"/>
      <c r="O3" s="34" t="s">
        <v>22</v>
      </c>
    </row>
    <row r="4" spans="1:15" s="23" customFormat="1" ht="22.5" customHeight="1">
      <c r="A4" s="242" t="s">
        <v>23</v>
      </c>
      <c r="B4" s="251" t="s">
        <v>24</v>
      </c>
      <c r="C4" s="252"/>
      <c r="D4" s="252"/>
      <c r="E4" s="252"/>
      <c r="F4" s="252"/>
      <c r="G4" s="252"/>
      <c r="H4" s="252"/>
      <c r="I4" s="251" t="s">
        <v>25</v>
      </c>
      <c r="J4" s="252"/>
      <c r="K4" s="252"/>
      <c r="L4" s="252"/>
      <c r="M4" s="252"/>
      <c r="N4" s="252"/>
      <c r="O4" s="247" t="s">
        <v>26</v>
      </c>
    </row>
    <row r="5" spans="1:15" s="23" customFormat="1" ht="30.75" customHeight="1">
      <c r="A5" s="243"/>
      <c r="B5" s="245" t="s">
        <v>27</v>
      </c>
      <c r="C5" s="251" t="s">
        <v>28</v>
      </c>
      <c r="D5" s="253"/>
      <c r="E5" s="247" t="s">
        <v>29</v>
      </c>
      <c r="F5" s="247" t="s">
        <v>30</v>
      </c>
      <c r="G5" s="247" t="s">
        <v>31</v>
      </c>
      <c r="H5" s="247" t="s">
        <v>32</v>
      </c>
      <c r="I5" s="247" t="s">
        <v>27</v>
      </c>
      <c r="J5" s="254" t="s">
        <v>33</v>
      </c>
      <c r="K5" s="255"/>
      <c r="L5" s="255"/>
      <c r="M5" s="256"/>
      <c r="N5" s="247" t="s">
        <v>34</v>
      </c>
      <c r="O5" s="249"/>
    </row>
    <row r="6" spans="1:15" s="23" customFormat="1" ht="41.25" customHeight="1">
      <c r="A6" s="244"/>
      <c r="B6" s="246"/>
      <c r="C6" s="67" t="s">
        <v>35</v>
      </c>
      <c r="D6" s="147" t="s">
        <v>341</v>
      </c>
      <c r="E6" s="248"/>
      <c r="F6" s="248"/>
      <c r="G6" s="248"/>
      <c r="H6" s="248"/>
      <c r="I6" s="248"/>
      <c r="J6" s="138" t="s">
        <v>37</v>
      </c>
      <c r="K6" s="138" t="s">
        <v>38</v>
      </c>
      <c r="L6" s="138" t="s">
        <v>39</v>
      </c>
      <c r="M6" s="138" t="s">
        <v>40</v>
      </c>
      <c r="N6" s="248"/>
      <c r="O6" s="248"/>
    </row>
    <row r="7" spans="1:17" ht="35.25" customHeight="1">
      <c r="A7" s="133" t="s">
        <v>27</v>
      </c>
      <c r="B7" s="134">
        <f aca="true" t="shared" si="0" ref="B7:B13">SUM(C7:H7)</f>
        <v>8474.29</v>
      </c>
      <c r="C7" s="148">
        <f>SUM(C8:C13)</f>
        <v>7264.29</v>
      </c>
      <c r="D7" s="148">
        <f aca="true" t="shared" si="1" ref="D7:N7">SUM(D8:D13)</f>
        <v>1210</v>
      </c>
      <c r="E7" s="148">
        <f t="shared" si="1"/>
        <v>0</v>
      </c>
      <c r="F7" s="148">
        <f t="shared" si="1"/>
        <v>0</v>
      </c>
      <c r="G7" s="148">
        <f t="shared" si="1"/>
        <v>0</v>
      </c>
      <c r="H7" s="148">
        <f t="shared" si="1"/>
        <v>0</v>
      </c>
      <c r="I7" s="149">
        <f>J7+N7</f>
        <v>8474.29</v>
      </c>
      <c r="J7" s="148">
        <f>M7+L7+K7</f>
        <v>5280.29</v>
      </c>
      <c r="K7" s="148">
        <f t="shared" si="1"/>
        <v>4046.9300000000003</v>
      </c>
      <c r="L7" s="148">
        <f t="shared" si="1"/>
        <v>1078.32</v>
      </c>
      <c r="M7" s="148">
        <f t="shared" si="1"/>
        <v>155.04</v>
      </c>
      <c r="N7" s="148">
        <f t="shared" si="1"/>
        <v>3194</v>
      </c>
      <c r="O7" s="148">
        <v>1210</v>
      </c>
      <c r="Q7" s="153"/>
    </row>
    <row r="8" spans="1:17" ht="36" customHeight="1">
      <c r="A8" s="135" t="s">
        <v>340</v>
      </c>
      <c r="B8" s="134">
        <f t="shared" si="0"/>
        <v>7073.54</v>
      </c>
      <c r="C8" s="148">
        <v>7073.54</v>
      </c>
      <c r="D8" s="148"/>
      <c r="E8" s="148"/>
      <c r="F8" s="148"/>
      <c r="G8" s="148"/>
      <c r="H8" s="148"/>
      <c r="I8" s="149">
        <f>J8+N8</f>
        <v>7073.54</v>
      </c>
      <c r="J8" s="148">
        <f>M8+L8+K8</f>
        <v>5089.54</v>
      </c>
      <c r="K8" s="150">
        <v>3892.42</v>
      </c>
      <c r="L8" s="150">
        <v>1046.09</v>
      </c>
      <c r="M8" s="150">
        <v>151.03</v>
      </c>
      <c r="N8" s="150">
        <v>1984</v>
      </c>
      <c r="O8" s="148"/>
      <c r="Q8" s="153"/>
    </row>
    <row r="9" spans="1:17" ht="36" customHeight="1">
      <c r="A9" s="135" t="s">
        <v>342</v>
      </c>
      <c r="B9" s="134">
        <f t="shared" si="0"/>
        <v>1400.75</v>
      </c>
      <c r="C9" s="148">
        <v>190.75</v>
      </c>
      <c r="D9" s="148">
        <v>1210</v>
      </c>
      <c r="E9" s="148"/>
      <c r="F9" s="148"/>
      <c r="G9" s="148"/>
      <c r="H9" s="148"/>
      <c r="I9" s="149">
        <f>J9+N9</f>
        <v>1400.75</v>
      </c>
      <c r="J9" s="148">
        <f>M9+L9+K9</f>
        <v>190.75</v>
      </c>
      <c r="K9" s="150">
        <v>154.51</v>
      </c>
      <c r="L9" s="150">
        <v>32.23</v>
      </c>
      <c r="M9" s="150">
        <v>4.01</v>
      </c>
      <c r="N9" s="150">
        <v>1210</v>
      </c>
      <c r="O9" s="148">
        <v>1210</v>
      </c>
      <c r="Q9" s="153"/>
    </row>
    <row r="10" spans="1:15" ht="30" customHeight="1">
      <c r="A10" s="135"/>
      <c r="B10" s="134">
        <f t="shared" si="0"/>
        <v>0</v>
      </c>
      <c r="C10" s="33"/>
      <c r="D10" s="33"/>
      <c r="E10" s="33"/>
      <c r="F10" s="33"/>
      <c r="G10" s="33"/>
      <c r="H10" s="33"/>
      <c r="I10" s="139">
        <f>SUM(J10:N10)</f>
        <v>0</v>
      </c>
      <c r="J10" s="140"/>
      <c r="K10" s="140"/>
      <c r="L10" s="140"/>
      <c r="M10" s="140"/>
      <c r="N10" s="140"/>
      <c r="O10" s="151"/>
    </row>
    <row r="11" spans="1:15" s="131" customFormat="1" ht="30" customHeight="1">
      <c r="A11" s="136"/>
      <c r="B11" s="134">
        <f t="shared" si="0"/>
        <v>0</v>
      </c>
      <c r="C11" s="137"/>
      <c r="D11" s="137"/>
      <c r="E11" s="137"/>
      <c r="F11" s="137"/>
      <c r="G11" s="137"/>
      <c r="H11" s="137"/>
      <c r="I11" s="139">
        <f>SUM(J11:N11)</f>
        <v>0</v>
      </c>
      <c r="J11" s="137"/>
      <c r="K11" s="137"/>
      <c r="L11" s="137"/>
      <c r="M11" s="137"/>
      <c r="N11" s="137"/>
      <c r="O11" s="152"/>
    </row>
    <row r="12" spans="1:15" ht="30" customHeight="1">
      <c r="A12" s="29"/>
      <c r="B12" s="134">
        <f t="shared" si="0"/>
        <v>0</v>
      </c>
      <c r="C12" s="29"/>
      <c r="D12" s="29"/>
      <c r="E12" s="29"/>
      <c r="F12" s="29"/>
      <c r="G12" s="29"/>
      <c r="H12" s="29"/>
      <c r="I12" s="139">
        <f>SUM(J12:N12)</f>
        <v>0</v>
      </c>
      <c r="J12" s="29"/>
      <c r="K12" s="29"/>
      <c r="L12" s="29"/>
      <c r="M12" s="29"/>
      <c r="N12" s="29"/>
      <c r="O12" s="29"/>
    </row>
    <row r="13" spans="1:15" ht="30" customHeight="1">
      <c r="A13" s="29"/>
      <c r="B13" s="134">
        <f t="shared" si="0"/>
        <v>0</v>
      </c>
      <c r="C13" s="29"/>
      <c r="D13" s="29"/>
      <c r="E13" s="29"/>
      <c r="F13" s="29"/>
      <c r="G13" s="29"/>
      <c r="H13" s="29"/>
      <c r="I13" s="139">
        <f>SUM(J13:N13)</f>
        <v>0</v>
      </c>
      <c r="J13" s="29"/>
      <c r="K13" s="29"/>
      <c r="L13" s="29"/>
      <c r="M13" s="29"/>
      <c r="N13" s="29"/>
      <c r="O13" s="29"/>
    </row>
    <row r="14" spans="1:15" ht="30" customHeight="1">
      <c r="A14" s="241" t="s">
        <v>41</v>
      </c>
      <c r="B14" s="241"/>
      <c r="C14" s="241"/>
      <c r="D14" s="241"/>
      <c r="E14" s="241"/>
      <c r="F14" s="241"/>
      <c r="G14" s="241"/>
      <c r="H14" s="241"/>
      <c r="I14" s="241"/>
      <c r="J14" s="241"/>
      <c r="K14" s="241"/>
      <c r="L14" s="241"/>
      <c r="M14" s="241"/>
      <c r="N14" s="241"/>
      <c r="O14" s="241"/>
    </row>
  </sheetData>
  <sheetProtection/>
  <mergeCells count="15">
    <mergeCell ref="A2:O2"/>
    <mergeCell ref="B4:H4"/>
    <mergeCell ref="I4:N4"/>
    <mergeCell ref="C5:D5"/>
    <mergeCell ref="J5:M5"/>
    <mergeCell ref="A14:O14"/>
    <mergeCell ref="A4:A6"/>
    <mergeCell ref="B5:B6"/>
    <mergeCell ref="E5:E6"/>
    <mergeCell ref="F5:F6"/>
    <mergeCell ref="G5:G6"/>
    <mergeCell ref="H5:H6"/>
    <mergeCell ref="I5:I6"/>
    <mergeCell ref="N5:N6"/>
    <mergeCell ref="O4:O6"/>
  </mergeCells>
  <printOptions horizontalCentered="1"/>
  <pageMargins left="0.35" right="0.35" top="0.98" bottom="0.98" header="0.51" footer="0.51"/>
  <pageSetup firstPageNumber="18" useFirstPageNumber="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7"/>
  <sheetViews>
    <sheetView workbookViewId="0" topLeftCell="A4">
      <selection activeCell="D7" sqref="D7"/>
    </sheetView>
  </sheetViews>
  <sheetFormatPr defaultColWidth="6.875" defaultRowHeight="14.25"/>
  <cols>
    <col min="1" max="1" width="25.00390625" style="0" customWidth="1"/>
    <col min="2" max="2" width="9.625" style="0" customWidth="1"/>
    <col min="3" max="3" width="26.125" style="0" customWidth="1"/>
    <col min="4" max="4" width="9.625" style="0" customWidth="1"/>
    <col min="5" max="5" width="25.625" style="0" customWidth="1"/>
    <col min="6" max="6" width="9.625" style="0" customWidth="1"/>
    <col min="7" max="7" width="25.00390625" style="0" customWidth="1"/>
    <col min="8" max="8" width="9.625" style="0" customWidth="1"/>
  </cols>
  <sheetData>
    <row r="1" spans="1:2" s="25" customFormat="1" ht="14.25">
      <c r="A1" s="8" t="s">
        <v>42</v>
      </c>
      <c r="B1" s="122"/>
    </row>
    <row r="2" spans="1:8" s="118" customFormat="1" ht="27.75">
      <c r="A2" s="258" t="s">
        <v>21</v>
      </c>
      <c r="B2" s="258"/>
      <c r="C2" s="258"/>
      <c r="D2" s="258"/>
      <c r="E2" s="258"/>
      <c r="F2" s="258"/>
      <c r="G2" s="258"/>
      <c r="H2" s="258"/>
    </row>
    <row r="3" spans="1:8" s="119" customFormat="1" ht="14.25" customHeight="1">
      <c r="A3" s="123"/>
      <c r="B3" s="124"/>
      <c r="D3" s="229" t="s">
        <v>22</v>
      </c>
      <c r="E3" s="229"/>
      <c r="F3" s="229"/>
      <c r="G3" s="229"/>
      <c r="H3" s="229"/>
    </row>
    <row r="4" spans="1:8" s="120" customFormat="1" ht="18.75" customHeight="1">
      <c r="A4" s="230" t="s">
        <v>43</v>
      </c>
      <c r="B4" s="230"/>
      <c r="C4" s="230" t="s">
        <v>44</v>
      </c>
      <c r="D4" s="230"/>
      <c r="E4" s="230"/>
      <c r="F4" s="230"/>
      <c r="G4" s="230"/>
      <c r="H4" s="230"/>
    </row>
    <row r="5" spans="1:8" s="120" customFormat="1" ht="22.5" customHeight="1">
      <c r="A5" s="125" t="s">
        <v>45</v>
      </c>
      <c r="B5" s="126" t="s">
        <v>46</v>
      </c>
      <c r="C5" s="126" t="s">
        <v>47</v>
      </c>
      <c r="D5" s="125" t="s">
        <v>46</v>
      </c>
      <c r="E5" s="126" t="s">
        <v>48</v>
      </c>
      <c r="F5" s="126" t="s">
        <v>46</v>
      </c>
      <c r="G5" s="126" t="s">
        <v>49</v>
      </c>
      <c r="H5" s="126" t="s">
        <v>46</v>
      </c>
    </row>
    <row r="6" spans="1:8" s="121" customFormat="1" ht="15.75" customHeight="1">
      <c r="A6" s="127" t="s">
        <v>50</v>
      </c>
      <c r="B6" s="128">
        <v>8474.29</v>
      </c>
      <c r="C6" s="96" t="s">
        <v>51</v>
      </c>
      <c r="D6" s="128">
        <v>7970.59</v>
      </c>
      <c r="E6" s="127" t="s">
        <v>52</v>
      </c>
      <c r="F6" s="128">
        <f>SUM(F7:F9)</f>
        <v>5280.29</v>
      </c>
      <c r="G6" s="127" t="s">
        <v>53</v>
      </c>
      <c r="H6" s="128">
        <v>4046.93</v>
      </c>
    </row>
    <row r="7" spans="1:8" s="121" customFormat="1" ht="15.75" customHeight="1">
      <c r="A7" s="127" t="s">
        <v>54</v>
      </c>
      <c r="B7" s="128">
        <v>0</v>
      </c>
      <c r="C7" s="100" t="s">
        <v>55</v>
      </c>
      <c r="D7" s="128"/>
      <c r="E7" s="127" t="s">
        <v>56</v>
      </c>
      <c r="F7" s="128">
        <v>4046.93</v>
      </c>
      <c r="G7" s="127" t="s">
        <v>57</v>
      </c>
      <c r="H7" s="128">
        <v>4272.32</v>
      </c>
    </row>
    <row r="8" spans="1:8" s="121" customFormat="1" ht="15.75" customHeight="1">
      <c r="A8" s="127" t="s">
        <v>58</v>
      </c>
      <c r="B8" s="128">
        <v>0</v>
      </c>
      <c r="C8" s="100" t="s">
        <v>59</v>
      </c>
      <c r="D8" s="128"/>
      <c r="E8" s="127" t="s">
        <v>60</v>
      </c>
      <c r="F8" s="128">
        <v>1078.32</v>
      </c>
      <c r="G8" s="127" t="s">
        <v>61</v>
      </c>
      <c r="H8" s="128"/>
    </row>
    <row r="9" spans="1:8" s="121" customFormat="1" ht="15.75" customHeight="1">
      <c r="A9" s="127" t="s">
        <v>62</v>
      </c>
      <c r="B9" s="128">
        <v>0</v>
      </c>
      <c r="C9" s="100" t="s">
        <v>63</v>
      </c>
      <c r="D9" s="128"/>
      <c r="E9" s="127" t="s">
        <v>64</v>
      </c>
      <c r="F9" s="128">
        <v>155.04</v>
      </c>
      <c r="G9" s="127" t="s">
        <v>65</v>
      </c>
      <c r="H9" s="128"/>
    </row>
    <row r="10" spans="1:8" s="121" customFormat="1" ht="15.75" customHeight="1">
      <c r="A10" s="127" t="s">
        <v>66</v>
      </c>
      <c r="B10" s="128">
        <v>0</v>
      </c>
      <c r="C10" s="100" t="s">
        <v>67</v>
      </c>
      <c r="D10" s="128"/>
      <c r="E10" s="127" t="s">
        <v>68</v>
      </c>
      <c r="F10" s="128">
        <f>SUM(F11:F20)</f>
        <v>3194</v>
      </c>
      <c r="G10" s="127" t="s">
        <v>69</v>
      </c>
      <c r="H10" s="128"/>
    </row>
    <row r="11" spans="1:8" s="121" customFormat="1" ht="14.25" customHeight="1">
      <c r="A11" s="127"/>
      <c r="B11" s="128"/>
      <c r="C11" s="100" t="s">
        <v>70</v>
      </c>
      <c r="D11" s="128"/>
      <c r="E11" s="127" t="s">
        <v>71</v>
      </c>
      <c r="F11" s="128">
        <v>0</v>
      </c>
      <c r="G11" s="127" t="s">
        <v>72</v>
      </c>
      <c r="H11" s="128"/>
    </row>
    <row r="12" spans="1:8" s="121" customFormat="1" ht="14.25" customHeight="1">
      <c r="A12" s="127"/>
      <c r="B12" s="128"/>
      <c r="C12" s="100" t="s">
        <v>73</v>
      </c>
      <c r="D12" s="128"/>
      <c r="E12" s="127" t="s">
        <v>74</v>
      </c>
      <c r="F12" s="128">
        <v>3194</v>
      </c>
      <c r="G12" s="127" t="s">
        <v>75</v>
      </c>
      <c r="H12" s="128"/>
    </row>
    <row r="13" spans="1:8" s="121" customFormat="1" ht="14.25" customHeight="1">
      <c r="A13" s="127"/>
      <c r="B13" s="128"/>
      <c r="C13" s="100" t="s">
        <v>76</v>
      </c>
      <c r="D13" s="128">
        <v>155.04</v>
      </c>
      <c r="E13" s="127" t="s">
        <v>77</v>
      </c>
      <c r="F13" s="128">
        <v>0</v>
      </c>
      <c r="G13" s="127" t="s">
        <v>78</v>
      </c>
      <c r="H13" s="128"/>
    </row>
    <row r="14" spans="1:8" s="121" customFormat="1" ht="14.25" customHeight="1">
      <c r="A14" s="127"/>
      <c r="B14" s="128"/>
      <c r="C14" s="100" t="s">
        <v>79</v>
      </c>
      <c r="D14" s="128">
        <v>0</v>
      </c>
      <c r="E14" s="127" t="s">
        <v>80</v>
      </c>
      <c r="F14" s="128">
        <v>0</v>
      </c>
      <c r="G14" s="127" t="s">
        <v>81</v>
      </c>
      <c r="H14" s="128">
        <v>155.04</v>
      </c>
    </row>
    <row r="15" spans="1:8" s="121" customFormat="1" ht="14.25" customHeight="1">
      <c r="A15" s="127"/>
      <c r="B15" s="128"/>
      <c r="C15" s="102" t="s">
        <v>82</v>
      </c>
      <c r="D15" s="128">
        <v>0</v>
      </c>
      <c r="E15" s="127" t="s">
        <v>83</v>
      </c>
      <c r="F15" s="128">
        <v>0</v>
      </c>
      <c r="G15" s="127" t="s">
        <v>84</v>
      </c>
      <c r="H15" s="128">
        <v>0</v>
      </c>
    </row>
    <row r="16" spans="1:8" s="121" customFormat="1" ht="14.25" customHeight="1">
      <c r="A16" s="127"/>
      <c r="B16" s="128"/>
      <c r="C16" s="102" t="s">
        <v>85</v>
      </c>
      <c r="D16" s="128">
        <v>0</v>
      </c>
      <c r="E16" s="127" t="s">
        <v>86</v>
      </c>
      <c r="F16" s="128">
        <v>0</v>
      </c>
      <c r="G16" s="127" t="s">
        <v>87</v>
      </c>
      <c r="H16" s="128">
        <v>0</v>
      </c>
    </row>
    <row r="17" spans="1:8" s="121" customFormat="1" ht="14.25" customHeight="1">
      <c r="A17" s="127"/>
      <c r="B17" s="128"/>
      <c r="C17" s="102" t="s">
        <v>88</v>
      </c>
      <c r="D17" s="128">
        <v>0</v>
      </c>
      <c r="E17" s="127" t="s">
        <v>89</v>
      </c>
      <c r="F17" s="128">
        <v>0</v>
      </c>
      <c r="G17" s="127" t="s">
        <v>90</v>
      </c>
      <c r="H17" s="128">
        <v>0</v>
      </c>
    </row>
    <row r="18" spans="1:8" s="121" customFormat="1" ht="14.25" customHeight="1">
      <c r="A18" s="127"/>
      <c r="B18" s="128"/>
      <c r="C18" s="102" t="s">
        <v>91</v>
      </c>
      <c r="D18" s="128"/>
      <c r="E18" s="127" t="s">
        <v>92</v>
      </c>
      <c r="F18" s="128">
        <v>0</v>
      </c>
      <c r="G18" s="127" t="s">
        <v>93</v>
      </c>
      <c r="H18" s="128">
        <v>0</v>
      </c>
    </row>
    <row r="19" spans="1:8" s="121" customFormat="1" ht="14.25" customHeight="1">
      <c r="A19" s="127"/>
      <c r="B19" s="128"/>
      <c r="C19" s="104" t="s">
        <v>94</v>
      </c>
      <c r="D19" s="128">
        <v>0</v>
      </c>
      <c r="E19" s="127" t="s">
        <v>95</v>
      </c>
      <c r="F19" s="128">
        <v>0</v>
      </c>
      <c r="G19" s="127" t="s">
        <v>96</v>
      </c>
      <c r="H19" s="128">
        <v>0</v>
      </c>
    </row>
    <row r="20" spans="1:8" s="121" customFormat="1" ht="14.25" customHeight="1">
      <c r="A20" s="127"/>
      <c r="B20" s="129"/>
      <c r="C20" s="104" t="s">
        <v>97</v>
      </c>
      <c r="D20" s="128">
        <v>0</v>
      </c>
      <c r="E20" s="127" t="s">
        <v>98</v>
      </c>
      <c r="F20" s="128">
        <v>0</v>
      </c>
      <c r="G20" s="127" t="s">
        <v>99</v>
      </c>
      <c r="H20" s="128">
        <v>0</v>
      </c>
    </row>
    <row r="21" spans="1:8" s="121" customFormat="1" ht="14.25" customHeight="1">
      <c r="A21" s="127"/>
      <c r="B21" s="129"/>
      <c r="C21" s="104" t="s">
        <v>100</v>
      </c>
      <c r="D21" s="128">
        <v>0</v>
      </c>
      <c r="E21" s="127" t="s">
        <v>101</v>
      </c>
      <c r="F21" s="128">
        <v>0</v>
      </c>
      <c r="G21" s="127"/>
      <c r="H21" s="129"/>
    </row>
    <row r="22" spans="1:8" s="121" customFormat="1" ht="14.25" customHeight="1">
      <c r="A22" s="127"/>
      <c r="B22" s="129"/>
      <c r="C22" s="104" t="s">
        <v>102</v>
      </c>
      <c r="D22" s="128">
        <v>0</v>
      </c>
      <c r="E22" s="127"/>
      <c r="F22" s="129"/>
      <c r="G22" s="127"/>
      <c r="H22" s="129"/>
    </row>
    <row r="23" spans="1:8" s="121" customFormat="1" ht="14.25" customHeight="1">
      <c r="A23" s="127"/>
      <c r="B23" s="129"/>
      <c r="C23" s="104" t="s">
        <v>103</v>
      </c>
      <c r="D23" s="128">
        <v>0</v>
      </c>
      <c r="E23" s="127"/>
      <c r="F23" s="129"/>
      <c r="G23" s="127"/>
      <c r="H23" s="129"/>
    </row>
    <row r="24" spans="1:8" s="121" customFormat="1" ht="14.25" customHeight="1">
      <c r="A24" s="127"/>
      <c r="B24" s="129"/>
      <c r="C24" s="104" t="s">
        <v>104</v>
      </c>
      <c r="D24" s="128">
        <v>0</v>
      </c>
      <c r="E24" s="127"/>
      <c r="F24" s="129"/>
      <c r="G24" s="127"/>
      <c r="H24" s="129"/>
    </row>
    <row r="25" spans="1:8" s="121" customFormat="1" ht="14.25" customHeight="1">
      <c r="A25" s="127"/>
      <c r="B25" s="129"/>
      <c r="C25" s="102" t="s">
        <v>105</v>
      </c>
      <c r="D25" s="128">
        <v>348.66</v>
      </c>
      <c r="E25" s="127"/>
      <c r="F25" s="129"/>
      <c r="G25" s="127"/>
      <c r="H25" s="129"/>
    </row>
    <row r="26" spans="1:8" s="121" customFormat="1" ht="14.25" customHeight="1">
      <c r="A26" s="127"/>
      <c r="B26" s="129"/>
      <c r="C26" s="102" t="s">
        <v>106</v>
      </c>
      <c r="D26" s="128">
        <v>0</v>
      </c>
      <c r="E26" s="127"/>
      <c r="F26" s="129"/>
      <c r="G26" s="127"/>
      <c r="H26" s="129"/>
    </row>
    <row r="27" spans="1:8" s="121" customFormat="1" ht="14.25" customHeight="1">
      <c r="A27" s="127"/>
      <c r="B27" s="129"/>
      <c r="C27" s="102" t="s">
        <v>107</v>
      </c>
      <c r="D27" s="128">
        <v>0</v>
      </c>
      <c r="E27" s="127"/>
      <c r="F27" s="129"/>
      <c r="G27" s="127"/>
      <c r="H27" s="129"/>
    </row>
    <row r="28" spans="1:8" s="121" customFormat="1" ht="14.25" customHeight="1">
      <c r="A28" s="127"/>
      <c r="B28" s="129"/>
      <c r="C28" s="102" t="s">
        <v>108</v>
      </c>
      <c r="D28" s="128">
        <v>0</v>
      </c>
      <c r="E28" s="127"/>
      <c r="F28" s="129"/>
      <c r="G28" s="127"/>
      <c r="H28" s="129"/>
    </row>
    <row r="29" spans="1:8" s="121" customFormat="1" ht="14.25" customHeight="1">
      <c r="A29" s="127"/>
      <c r="B29" s="129"/>
      <c r="C29" s="102" t="s">
        <v>109</v>
      </c>
      <c r="D29" s="128">
        <v>0</v>
      </c>
      <c r="E29" s="127"/>
      <c r="F29" s="129"/>
      <c r="G29" s="127"/>
      <c r="H29" s="129"/>
    </row>
    <row r="30" spans="1:8" s="121" customFormat="1" ht="14.25" customHeight="1">
      <c r="A30" s="127"/>
      <c r="B30" s="129"/>
      <c r="C30" s="105" t="s">
        <v>110</v>
      </c>
      <c r="D30" s="128">
        <v>0</v>
      </c>
      <c r="E30" s="127"/>
      <c r="F30" s="129"/>
      <c r="G30" s="127"/>
      <c r="H30" s="129"/>
    </row>
    <row r="31" spans="1:8" s="121" customFormat="1" ht="14.25" customHeight="1">
      <c r="A31" s="127"/>
      <c r="B31" s="129"/>
      <c r="C31" s="96" t="s">
        <v>111</v>
      </c>
      <c r="D31" s="128">
        <v>0</v>
      </c>
      <c r="E31" s="127"/>
      <c r="F31" s="129"/>
      <c r="G31" s="127"/>
      <c r="H31" s="129"/>
    </row>
    <row r="32" spans="1:8" s="121" customFormat="1" ht="14.25" customHeight="1">
      <c r="A32" s="127"/>
      <c r="B32" s="129"/>
      <c r="C32" s="32" t="s">
        <v>112</v>
      </c>
      <c r="D32" s="128">
        <v>0</v>
      </c>
      <c r="E32" s="127"/>
      <c r="F32" s="129"/>
      <c r="G32" s="127"/>
      <c r="H32" s="129"/>
    </row>
    <row r="33" spans="1:8" s="121" customFormat="1" ht="14.25" customHeight="1">
      <c r="A33" s="127"/>
      <c r="B33" s="129"/>
      <c r="C33" s="96" t="s">
        <v>113</v>
      </c>
      <c r="D33" s="128">
        <v>0</v>
      </c>
      <c r="E33" s="127"/>
      <c r="F33" s="129"/>
      <c r="G33" s="127"/>
      <c r="H33" s="129"/>
    </row>
    <row r="34" spans="1:8" s="121" customFormat="1" ht="14.25" customHeight="1">
      <c r="A34" s="127"/>
      <c r="B34" s="129"/>
      <c r="C34" s="96" t="s">
        <v>114</v>
      </c>
      <c r="D34" s="128">
        <v>0</v>
      </c>
      <c r="E34" s="127"/>
      <c r="F34" s="129"/>
      <c r="G34" s="127"/>
      <c r="H34" s="129"/>
    </row>
    <row r="35" spans="1:8" s="121" customFormat="1" ht="14.25" customHeight="1">
      <c r="A35" s="127"/>
      <c r="B35" s="129"/>
      <c r="C35" s="96" t="s">
        <v>115</v>
      </c>
      <c r="D35" s="128"/>
      <c r="E35" s="127"/>
      <c r="F35" s="129"/>
      <c r="G35" s="127"/>
      <c r="H35" s="129"/>
    </row>
    <row r="36" spans="1:8" s="121" customFormat="1" ht="14.25" customHeight="1">
      <c r="A36" s="130" t="s">
        <v>116</v>
      </c>
      <c r="B36" s="128">
        <f>SUM(B6:B10)</f>
        <v>8474.29</v>
      </c>
      <c r="C36" s="130" t="s">
        <v>117</v>
      </c>
      <c r="D36" s="128">
        <f>SUM(D6:D34)</f>
        <v>8474.29</v>
      </c>
      <c r="E36" s="130" t="s">
        <v>117</v>
      </c>
      <c r="F36" s="128">
        <f>F6+F10+F21</f>
        <v>8474.29</v>
      </c>
      <c r="G36" s="130" t="s">
        <v>117</v>
      </c>
      <c r="H36" s="128">
        <f>SUM(H6:H20)</f>
        <v>8474.29</v>
      </c>
    </row>
    <row r="37" spans="1:8" s="118" customFormat="1" ht="14.25" customHeight="1">
      <c r="A37" s="257" t="s">
        <v>118</v>
      </c>
      <c r="B37" s="257"/>
      <c r="C37" s="257"/>
      <c r="D37" s="257"/>
      <c r="E37" s="257"/>
      <c r="F37" s="257"/>
      <c r="G37" s="257"/>
      <c r="H37" s="257"/>
    </row>
  </sheetData>
  <sheetProtection/>
  <mergeCells count="5">
    <mergeCell ref="A37:H37"/>
    <mergeCell ref="A2:H2"/>
    <mergeCell ref="D3:H3"/>
    <mergeCell ref="A4:B4"/>
    <mergeCell ref="C4:H4"/>
  </mergeCells>
  <conditionalFormatting sqref="A1:IV5 A6:B35 D6:IV35 A36:IV36 A37 I37:IV37 A38:IV65536">
    <cfRule type="cellIs" priority="1" dxfId="0" operator="equal" stopIfTrue="1">
      <formula>0</formula>
    </cfRule>
  </conditionalFormatting>
  <printOptions horizontalCentered="1"/>
  <pageMargins left="0.16" right="0.16" top="0.57" bottom="0.36" header="0.23" footer="0.23"/>
  <pageSetup firstPageNumber="19" useFirstPageNumber="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I26"/>
  <sheetViews>
    <sheetView showZeros="0" workbookViewId="0" topLeftCell="A1">
      <selection activeCell="D13" sqref="D13"/>
    </sheetView>
  </sheetViews>
  <sheetFormatPr defaultColWidth="9.00390625" defaultRowHeight="14.25"/>
  <cols>
    <col min="1" max="1" width="13.25390625" style="25" customWidth="1"/>
    <col min="2" max="2" width="17.25390625" style="25" customWidth="1"/>
    <col min="3" max="3" width="13.50390625" style="25" customWidth="1"/>
    <col min="4" max="4" width="10.875" style="25" customWidth="1"/>
    <col min="5" max="5" width="14.75390625" style="25" customWidth="1"/>
    <col min="6" max="6" width="9.00390625" style="25" customWidth="1"/>
    <col min="7" max="7" width="14.625" style="25" customWidth="1"/>
    <col min="8" max="8" width="8.375" style="25" customWidth="1"/>
    <col min="9" max="16384" width="9.00390625" style="25" customWidth="1"/>
  </cols>
  <sheetData>
    <row r="1" ht="23.25" customHeight="1">
      <c r="A1" s="8" t="s">
        <v>119</v>
      </c>
    </row>
    <row r="2" spans="1:9" ht="29.25" customHeight="1">
      <c r="A2" s="250" t="s">
        <v>120</v>
      </c>
      <c r="B2" s="250"/>
      <c r="C2" s="250"/>
      <c r="D2" s="250"/>
      <c r="E2" s="250"/>
      <c r="F2" s="250"/>
      <c r="G2" s="250"/>
      <c r="H2" s="250"/>
      <c r="I2" s="250"/>
    </row>
    <row r="3" spans="1:9" ht="18.75" customHeight="1">
      <c r="A3" s="231"/>
      <c r="B3" s="231"/>
      <c r="C3" s="111"/>
      <c r="D3" s="109"/>
      <c r="E3" s="109"/>
      <c r="F3" s="109"/>
      <c r="G3" s="109"/>
      <c r="H3" s="232" t="s">
        <v>22</v>
      </c>
      <c r="I3" s="232"/>
    </row>
    <row r="4" spans="1:9" s="117" customFormat="1" ht="48.75" customHeight="1">
      <c r="A4" s="27" t="s">
        <v>121</v>
      </c>
      <c r="B4" s="27" t="s">
        <v>122</v>
      </c>
      <c r="C4" s="27" t="s">
        <v>27</v>
      </c>
      <c r="D4" s="63" t="s">
        <v>35</v>
      </c>
      <c r="E4" s="63" t="s">
        <v>36</v>
      </c>
      <c r="F4" s="28" t="s">
        <v>29</v>
      </c>
      <c r="G4" s="28" t="s">
        <v>123</v>
      </c>
      <c r="H4" s="63" t="s">
        <v>31</v>
      </c>
      <c r="I4" s="63" t="s">
        <v>32</v>
      </c>
    </row>
    <row r="5" spans="1:9" ht="27" customHeight="1">
      <c r="A5" s="112"/>
      <c r="B5" s="64" t="s">
        <v>27</v>
      </c>
      <c r="C5" s="161">
        <f>C6+C14</f>
        <v>8474.29</v>
      </c>
      <c r="D5" s="162">
        <f>D6+D14</f>
        <v>7264.29</v>
      </c>
      <c r="E5" s="163">
        <v>1210</v>
      </c>
      <c r="F5" s="67">
        <f>SUM(F6:F19)</f>
        <v>0</v>
      </c>
      <c r="G5" s="67">
        <f>SUM(G6:G19)</f>
        <v>0</v>
      </c>
      <c r="H5" s="67">
        <f>SUM(H6:H19)</f>
        <v>0</v>
      </c>
      <c r="I5" s="67">
        <f>SUM(I6:I19)</f>
        <v>0</v>
      </c>
    </row>
    <row r="6" spans="1:9" ht="27" customHeight="1">
      <c r="A6" s="60"/>
      <c r="B6" s="155" t="s">
        <v>343</v>
      </c>
      <c r="C6" s="154">
        <v>7073.54</v>
      </c>
      <c r="D6" s="154">
        <v>7073.54</v>
      </c>
      <c r="E6" s="128">
        <v>0</v>
      </c>
      <c r="F6" s="29"/>
      <c r="G6" s="29"/>
      <c r="H6" s="29"/>
      <c r="I6" s="29"/>
    </row>
    <row r="7" spans="1:9" ht="27" customHeight="1">
      <c r="A7" s="61">
        <v>2011101</v>
      </c>
      <c r="B7" s="156" t="s">
        <v>345</v>
      </c>
      <c r="C7" s="128">
        <v>4603.43</v>
      </c>
      <c r="D7" s="128">
        <v>4603.43</v>
      </c>
      <c r="E7" s="128">
        <v>0</v>
      </c>
      <c r="F7" s="29"/>
      <c r="G7" s="29"/>
      <c r="H7" s="29"/>
      <c r="I7" s="29"/>
    </row>
    <row r="8" spans="1:9" ht="27" customHeight="1">
      <c r="A8" s="61">
        <v>2011102</v>
      </c>
      <c r="B8" s="156" t="s">
        <v>344</v>
      </c>
      <c r="C8" s="128">
        <v>217</v>
      </c>
      <c r="D8" s="128">
        <v>217</v>
      </c>
      <c r="E8" s="128">
        <v>0</v>
      </c>
      <c r="F8" s="29"/>
      <c r="G8" s="29"/>
      <c r="H8" s="29"/>
      <c r="I8" s="29"/>
    </row>
    <row r="9" spans="1:9" ht="27" customHeight="1">
      <c r="A9" s="61">
        <v>2011104</v>
      </c>
      <c r="B9" s="156" t="s">
        <v>346</v>
      </c>
      <c r="C9" s="128">
        <v>1500</v>
      </c>
      <c r="D9" s="128">
        <v>1500</v>
      </c>
      <c r="E9" s="128">
        <v>0</v>
      </c>
      <c r="F9" s="29"/>
      <c r="G9" s="29"/>
      <c r="H9" s="29"/>
      <c r="I9" s="29"/>
    </row>
    <row r="10" spans="1:9" ht="27" customHeight="1">
      <c r="A10" s="61">
        <v>2011106</v>
      </c>
      <c r="B10" s="156" t="s">
        <v>347</v>
      </c>
      <c r="C10" s="128">
        <v>267</v>
      </c>
      <c r="D10" s="128">
        <v>267</v>
      </c>
      <c r="E10" s="128">
        <v>0</v>
      </c>
      <c r="F10" s="29"/>
      <c r="G10" s="29"/>
      <c r="H10" s="29"/>
      <c r="I10" s="29"/>
    </row>
    <row r="11" spans="1:9" ht="27" customHeight="1">
      <c r="A11" s="61">
        <v>2080501</v>
      </c>
      <c r="B11" s="156" t="s">
        <v>348</v>
      </c>
      <c r="C11" s="128">
        <v>149.52</v>
      </c>
      <c r="D11" s="128">
        <v>149.52</v>
      </c>
      <c r="E11" s="128">
        <v>0</v>
      </c>
      <c r="F11" s="29"/>
      <c r="G11" s="29"/>
      <c r="H11" s="29"/>
      <c r="I11" s="29"/>
    </row>
    <row r="12" spans="1:9" ht="27" customHeight="1">
      <c r="A12" s="61">
        <v>2081099</v>
      </c>
      <c r="B12" s="156" t="s">
        <v>349</v>
      </c>
      <c r="C12" s="128">
        <v>1.51</v>
      </c>
      <c r="D12" s="128">
        <v>1.51</v>
      </c>
      <c r="E12" s="128">
        <v>0</v>
      </c>
      <c r="F12" s="29"/>
      <c r="G12" s="29"/>
      <c r="H12" s="29"/>
      <c r="I12" s="29"/>
    </row>
    <row r="13" spans="1:9" ht="27" customHeight="1">
      <c r="A13" s="61">
        <v>2210201</v>
      </c>
      <c r="B13" s="156" t="s">
        <v>353</v>
      </c>
      <c r="C13" s="128">
        <v>335.08</v>
      </c>
      <c r="D13" s="128">
        <v>3353.08</v>
      </c>
      <c r="E13" s="128"/>
      <c r="F13" s="29"/>
      <c r="G13" s="29"/>
      <c r="H13" s="29"/>
      <c r="I13" s="29"/>
    </row>
    <row r="14" spans="1:9" ht="27" customHeight="1">
      <c r="A14" s="61"/>
      <c r="B14" s="155" t="s">
        <v>342</v>
      </c>
      <c r="C14" s="154">
        <v>1400.75</v>
      </c>
      <c r="D14" s="154">
        <v>190.75</v>
      </c>
      <c r="E14" s="154">
        <v>1210</v>
      </c>
      <c r="F14" s="29"/>
      <c r="G14" s="29"/>
      <c r="H14" s="29"/>
      <c r="I14" s="29"/>
    </row>
    <row r="15" spans="1:9" ht="27" customHeight="1">
      <c r="A15" s="61">
        <v>2011101</v>
      </c>
      <c r="B15" s="156" t="s">
        <v>345</v>
      </c>
      <c r="C15" s="128">
        <v>72.32</v>
      </c>
      <c r="D15" s="128">
        <v>72.32</v>
      </c>
      <c r="E15" s="128">
        <v>0</v>
      </c>
      <c r="F15" s="29"/>
      <c r="G15" s="29"/>
      <c r="H15" s="29"/>
      <c r="I15" s="29"/>
    </row>
    <row r="16" spans="1:9" ht="27" customHeight="1">
      <c r="A16" s="61">
        <v>2011102</v>
      </c>
      <c r="B16" s="156" t="s">
        <v>350</v>
      </c>
      <c r="C16" s="128">
        <v>51.82</v>
      </c>
      <c r="D16" s="128">
        <v>51.82</v>
      </c>
      <c r="E16" s="128">
        <v>0</v>
      </c>
      <c r="F16" s="29"/>
      <c r="G16" s="29"/>
      <c r="H16" s="29"/>
      <c r="I16" s="29"/>
    </row>
    <row r="17" spans="1:9" s="58" customFormat="1" ht="27" customHeight="1">
      <c r="A17" s="61">
        <v>2011150</v>
      </c>
      <c r="B17" s="156" t="s">
        <v>351</v>
      </c>
      <c r="C17" s="128">
        <v>1259.02</v>
      </c>
      <c r="D17" s="128">
        <v>49.02</v>
      </c>
      <c r="E17" s="128">
        <v>1210</v>
      </c>
      <c r="F17" s="73"/>
      <c r="G17" s="72"/>
      <c r="H17" s="72"/>
      <c r="I17" s="72"/>
    </row>
    <row r="18" spans="1:9" s="58" customFormat="1" ht="27" customHeight="1">
      <c r="A18" s="61">
        <v>2080502</v>
      </c>
      <c r="B18" s="156" t="s">
        <v>352</v>
      </c>
      <c r="C18" s="128">
        <v>4.01</v>
      </c>
      <c r="D18" s="128">
        <v>4.01</v>
      </c>
      <c r="E18" s="128">
        <v>0</v>
      </c>
      <c r="F18" s="73"/>
      <c r="G18" s="72"/>
      <c r="H18" s="72"/>
      <c r="I18" s="72"/>
    </row>
    <row r="19" spans="1:9" s="58" customFormat="1" ht="27" customHeight="1">
      <c r="A19" s="61">
        <v>2210201</v>
      </c>
      <c r="B19" s="156" t="s">
        <v>353</v>
      </c>
      <c r="C19" s="128">
        <v>13.58</v>
      </c>
      <c r="D19" s="128">
        <v>13.58</v>
      </c>
      <c r="E19" s="128">
        <v>0</v>
      </c>
      <c r="F19" s="73"/>
      <c r="G19" s="72"/>
      <c r="H19" s="72"/>
      <c r="I19" s="72"/>
    </row>
    <row r="20" spans="1:9" ht="28.5" customHeight="1">
      <c r="A20" s="233" t="s">
        <v>118</v>
      </c>
      <c r="B20" s="233"/>
      <c r="C20" s="233"/>
      <c r="D20" s="233"/>
      <c r="E20" s="233"/>
      <c r="F20" s="233"/>
      <c r="G20" s="233"/>
      <c r="H20" s="233"/>
      <c r="I20" s="233"/>
    </row>
    <row r="21" spans="4:5" ht="14.25">
      <c r="D21" s="113"/>
      <c r="E21" s="113"/>
    </row>
    <row r="22" spans="4:5" ht="14.25">
      <c r="D22" s="113"/>
      <c r="E22" s="113"/>
    </row>
    <row r="23" spans="4:5" ht="14.25">
      <c r="D23" s="113"/>
      <c r="E23" s="113"/>
    </row>
    <row r="24" spans="4:5" ht="14.25">
      <c r="D24" s="113"/>
      <c r="E24" s="113"/>
    </row>
    <row r="25" spans="4:5" ht="14.25">
      <c r="D25" s="113"/>
      <c r="E25" s="113"/>
    </row>
    <row r="26" spans="4:5" ht="14.25">
      <c r="D26" s="113"/>
      <c r="E26" s="113"/>
    </row>
  </sheetData>
  <sheetProtection/>
  <mergeCells count="4">
    <mergeCell ref="A2:I2"/>
    <mergeCell ref="A3:B3"/>
    <mergeCell ref="H3:I3"/>
    <mergeCell ref="A20:I20"/>
  </mergeCells>
  <printOptions horizontalCentered="1"/>
  <pageMargins left="0.35" right="0.35" top="0.41" bottom="0.25" header="0.29" footer="0.12"/>
  <pageSetup firstPageNumber="20" useFirstPageNumber="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B21"/>
  <sheetViews>
    <sheetView showZeros="0" workbookViewId="0" topLeftCell="A4">
      <selection activeCell="F14" sqref="F14"/>
    </sheetView>
  </sheetViews>
  <sheetFormatPr defaultColWidth="9.00390625" defaultRowHeight="14.25"/>
  <cols>
    <col min="1" max="1" width="9.75390625" style="0" customWidth="1"/>
    <col min="2" max="2" width="16.625" style="0" customWidth="1"/>
    <col min="3" max="3" width="9.125" style="0" bestFit="1" customWidth="1"/>
    <col min="4" max="5" width="10.75390625" style="0" bestFit="1" customWidth="1"/>
    <col min="6" max="6" width="9.875" style="0" customWidth="1"/>
    <col min="7" max="14" width="8.625" style="0" customWidth="1"/>
  </cols>
  <sheetData>
    <row r="1" s="25" customFormat="1" ht="23.25" customHeight="1">
      <c r="A1" s="8" t="s">
        <v>124</v>
      </c>
    </row>
    <row r="2" spans="1:14" s="25" customFormat="1" ht="29.25" customHeight="1">
      <c r="A2" s="222" t="s">
        <v>125</v>
      </c>
      <c r="B2" s="222"/>
      <c r="C2" s="222"/>
      <c r="D2" s="222"/>
      <c r="E2" s="222"/>
      <c r="F2" s="222"/>
      <c r="G2" s="222"/>
      <c r="H2" s="222"/>
      <c r="I2" s="222"/>
      <c r="J2" s="222"/>
      <c r="K2" s="222"/>
      <c r="L2" s="222"/>
      <c r="M2" s="222"/>
      <c r="N2" s="222"/>
    </row>
    <row r="3" spans="1:14" s="25" customFormat="1" ht="29.25" customHeight="1">
      <c r="A3" s="231"/>
      <c r="B3" s="231"/>
      <c r="C3" s="109"/>
      <c r="D3" s="109"/>
      <c r="M3" s="232" t="s">
        <v>22</v>
      </c>
      <c r="N3" s="232"/>
    </row>
    <row r="4" spans="1:28" s="57" customFormat="1" ht="27" customHeight="1">
      <c r="A4" s="228" t="s">
        <v>121</v>
      </c>
      <c r="B4" s="228" t="s">
        <v>122</v>
      </c>
      <c r="C4" s="225" t="s">
        <v>27</v>
      </c>
      <c r="D4" s="223" t="s">
        <v>126</v>
      </c>
      <c r="E4" s="223"/>
      <c r="F4" s="223"/>
      <c r="G4" s="225" t="s">
        <v>127</v>
      </c>
      <c r="H4" s="223" t="s">
        <v>123</v>
      </c>
      <c r="I4" s="223"/>
      <c r="J4" s="223"/>
      <c r="K4" s="223"/>
      <c r="L4" s="223"/>
      <c r="M4" s="223" t="s">
        <v>128</v>
      </c>
      <c r="N4" s="223" t="s">
        <v>129</v>
      </c>
      <c r="O4" s="116"/>
      <c r="P4" s="116"/>
      <c r="Q4" s="116"/>
      <c r="R4" s="116"/>
      <c r="S4" s="116"/>
      <c r="T4" s="116"/>
      <c r="U4" s="116"/>
      <c r="V4" s="116"/>
      <c r="W4" s="116"/>
      <c r="X4" s="116"/>
      <c r="Y4" s="116"/>
      <c r="Z4" s="116"/>
      <c r="AA4" s="116"/>
      <c r="AB4" s="116"/>
    </row>
    <row r="5" spans="1:28" s="57" customFormat="1" ht="57.75" customHeight="1">
      <c r="A5" s="224"/>
      <c r="B5" s="224"/>
      <c r="C5" s="225"/>
      <c r="D5" s="114" t="s">
        <v>37</v>
      </c>
      <c r="E5" s="114" t="s">
        <v>130</v>
      </c>
      <c r="F5" s="114" t="s">
        <v>131</v>
      </c>
      <c r="G5" s="225"/>
      <c r="H5" s="115" t="s">
        <v>37</v>
      </c>
      <c r="I5" s="114" t="s">
        <v>132</v>
      </c>
      <c r="J5" s="114" t="s">
        <v>133</v>
      </c>
      <c r="K5" s="114" t="s">
        <v>134</v>
      </c>
      <c r="L5" s="114" t="s">
        <v>135</v>
      </c>
      <c r="M5" s="223"/>
      <c r="N5" s="223"/>
      <c r="O5" s="116"/>
      <c r="P5" s="116"/>
      <c r="Q5" s="116"/>
      <c r="R5" s="116"/>
      <c r="S5" s="116"/>
      <c r="T5" s="116"/>
      <c r="U5" s="116"/>
      <c r="V5" s="116"/>
      <c r="W5" s="116"/>
      <c r="X5" s="116"/>
      <c r="Y5" s="116"/>
      <c r="Z5" s="116"/>
      <c r="AA5" s="116"/>
      <c r="AB5" s="116"/>
    </row>
    <row r="6" spans="1:14" ht="27" customHeight="1">
      <c r="A6" s="226" t="s">
        <v>136</v>
      </c>
      <c r="B6" s="227"/>
      <c r="C6" s="159">
        <f>SUM(D6+G6+H6+N6+M6)</f>
        <v>8474.29</v>
      </c>
      <c r="D6" s="160">
        <f>D7+D15</f>
        <v>8474.29</v>
      </c>
      <c r="E6" s="160">
        <f>E7+E15</f>
        <v>7264.29</v>
      </c>
      <c r="F6" s="160">
        <v>1210</v>
      </c>
      <c r="G6" s="61"/>
      <c r="H6" s="61">
        <f>SUM(I6:L6)</f>
        <v>0</v>
      </c>
      <c r="I6" s="61"/>
      <c r="J6" s="61"/>
      <c r="K6" s="61"/>
      <c r="L6" s="61"/>
      <c r="M6" s="60"/>
      <c r="N6" s="60"/>
    </row>
    <row r="7" spans="1:14" ht="27" customHeight="1">
      <c r="A7" s="60"/>
      <c r="B7" s="155" t="s">
        <v>343</v>
      </c>
      <c r="C7" s="154">
        <v>7073.54</v>
      </c>
      <c r="D7" s="154">
        <v>7073.54</v>
      </c>
      <c r="E7" s="154">
        <v>7073.54</v>
      </c>
      <c r="F7" s="157">
        <v>0</v>
      </c>
      <c r="G7" s="61"/>
      <c r="H7" s="61"/>
      <c r="I7" s="61"/>
      <c r="J7" s="61"/>
      <c r="K7" s="61"/>
      <c r="L7" s="61"/>
      <c r="M7" s="60"/>
      <c r="N7" s="60"/>
    </row>
    <row r="8" spans="1:14" ht="27" customHeight="1">
      <c r="A8" s="61">
        <v>2011101</v>
      </c>
      <c r="B8" s="156" t="s">
        <v>345</v>
      </c>
      <c r="C8" s="128">
        <v>4603.43</v>
      </c>
      <c r="D8" s="128">
        <v>4603.43</v>
      </c>
      <c r="E8" s="128">
        <v>4603.43</v>
      </c>
      <c r="F8" s="157">
        <v>0</v>
      </c>
      <c r="G8" s="61"/>
      <c r="H8" s="61"/>
      <c r="I8" s="61"/>
      <c r="J8" s="61"/>
      <c r="K8" s="61"/>
      <c r="L8" s="61"/>
      <c r="M8" s="60"/>
      <c r="N8" s="60"/>
    </row>
    <row r="9" spans="1:14" ht="27" customHeight="1">
      <c r="A9" s="61">
        <v>2011102</v>
      </c>
      <c r="B9" s="156" t="s">
        <v>344</v>
      </c>
      <c r="C9" s="128">
        <v>217</v>
      </c>
      <c r="D9" s="128">
        <v>217</v>
      </c>
      <c r="E9" s="128">
        <v>217</v>
      </c>
      <c r="F9" s="157">
        <v>0</v>
      </c>
      <c r="G9" s="61"/>
      <c r="H9" s="61"/>
      <c r="I9" s="61"/>
      <c r="J9" s="61"/>
      <c r="K9" s="61"/>
      <c r="L9" s="61"/>
      <c r="M9" s="60"/>
      <c r="N9" s="60"/>
    </row>
    <row r="10" spans="1:14" ht="27" customHeight="1">
      <c r="A10" s="61">
        <v>2011104</v>
      </c>
      <c r="B10" s="156" t="s">
        <v>346</v>
      </c>
      <c r="C10" s="128">
        <v>1500</v>
      </c>
      <c r="D10" s="128">
        <v>1500</v>
      </c>
      <c r="E10" s="128">
        <v>1500</v>
      </c>
      <c r="F10" s="157">
        <v>0</v>
      </c>
      <c r="G10" s="61"/>
      <c r="H10" s="61"/>
      <c r="I10" s="61"/>
      <c r="J10" s="61"/>
      <c r="K10" s="61"/>
      <c r="L10" s="61"/>
      <c r="M10" s="60"/>
      <c r="N10" s="60"/>
    </row>
    <row r="11" spans="1:14" ht="27" customHeight="1">
      <c r="A11" s="61">
        <v>2011106</v>
      </c>
      <c r="B11" s="156" t="s">
        <v>347</v>
      </c>
      <c r="C11" s="128">
        <v>267</v>
      </c>
      <c r="D11" s="128">
        <v>267</v>
      </c>
      <c r="E11" s="128">
        <v>267</v>
      </c>
      <c r="F11" s="157">
        <v>0</v>
      </c>
      <c r="G11" s="61"/>
      <c r="H11" s="61"/>
      <c r="I11" s="61"/>
      <c r="J11" s="61"/>
      <c r="K11" s="61"/>
      <c r="L11" s="61"/>
      <c r="M11" s="60"/>
      <c r="N11" s="60"/>
    </row>
    <row r="12" spans="1:14" ht="27" customHeight="1">
      <c r="A12" s="61">
        <v>2080501</v>
      </c>
      <c r="B12" s="156" t="s">
        <v>348</v>
      </c>
      <c r="C12" s="128">
        <v>149.52</v>
      </c>
      <c r="D12" s="128">
        <v>149.52</v>
      </c>
      <c r="E12" s="128">
        <v>149.52</v>
      </c>
      <c r="F12" s="157">
        <v>0</v>
      </c>
      <c r="G12" s="61"/>
      <c r="H12" s="61"/>
      <c r="I12" s="61"/>
      <c r="J12" s="61"/>
      <c r="K12" s="61"/>
      <c r="L12" s="61"/>
      <c r="M12" s="60"/>
      <c r="N12" s="60"/>
    </row>
    <row r="13" spans="1:14" ht="27" customHeight="1">
      <c r="A13" s="61">
        <v>2081099</v>
      </c>
      <c r="B13" s="156" t="s">
        <v>349</v>
      </c>
      <c r="C13" s="128">
        <v>1.51</v>
      </c>
      <c r="D13" s="128">
        <v>1.51</v>
      </c>
      <c r="E13" s="128">
        <v>1.51</v>
      </c>
      <c r="F13" s="157">
        <v>0</v>
      </c>
      <c r="G13" s="61"/>
      <c r="H13" s="61"/>
      <c r="I13" s="61"/>
      <c r="J13" s="61"/>
      <c r="K13" s="61"/>
      <c r="L13" s="61"/>
      <c r="M13" s="60"/>
      <c r="N13" s="60"/>
    </row>
    <row r="14" spans="1:14" ht="27" customHeight="1">
      <c r="A14" s="61">
        <v>2210201</v>
      </c>
      <c r="B14" s="156" t="s">
        <v>353</v>
      </c>
      <c r="C14" s="128">
        <v>335.08</v>
      </c>
      <c r="D14" s="128">
        <v>335.08</v>
      </c>
      <c r="E14" s="128">
        <v>335.08</v>
      </c>
      <c r="F14" s="157"/>
      <c r="G14" s="61"/>
      <c r="H14" s="61"/>
      <c r="I14" s="61"/>
      <c r="J14" s="61"/>
      <c r="K14" s="61"/>
      <c r="L14" s="61"/>
      <c r="M14" s="60"/>
      <c r="N14" s="60"/>
    </row>
    <row r="15" spans="1:14" ht="27" customHeight="1">
      <c r="A15" s="61"/>
      <c r="B15" s="155" t="s">
        <v>342</v>
      </c>
      <c r="C15" s="154">
        <v>1400.75</v>
      </c>
      <c r="D15" s="154">
        <v>1400.75</v>
      </c>
      <c r="E15" s="154">
        <v>190.75</v>
      </c>
      <c r="F15" s="158">
        <v>1210</v>
      </c>
      <c r="G15" s="61"/>
      <c r="H15" s="61"/>
      <c r="I15" s="61"/>
      <c r="J15" s="61"/>
      <c r="K15" s="61"/>
      <c r="L15" s="61"/>
      <c r="M15" s="60"/>
      <c r="N15" s="60"/>
    </row>
    <row r="16" spans="1:14" ht="27" customHeight="1">
      <c r="A16" s="61">
        <v>2011101</v>
      </c>
      <c r="B16" s="156" t="s">
        <v>345</v>
      </c>
      <c r="C16" s="128">
        <v>72.32</v>
      </c>
      <c r="D16" s="128">
        <v>72.32</v>
      </c>
      <c r="E16" s="128">
        <v>72.32</v>
      </c>
      <c r="F16" s="157">
        <v>0</v>
      </c>
      <c r="G16" s="61"/>
      <c r="H16" s="61"/>
      <c r="I16" s="61"/>
      <c r="J16" s="61"/>
      <c r="K16" s="61"/>
      <c r="L16" s="61"/>
      <c r="M16" s="60"/>
      <c r="N16" s="60"/>
    </row>
    <row r="17" spans="1:14" ht="27" customHeight="1">
      <c r="A17" s="61">
        <v>2011102</v>
      </c>
      <c r="B17" s="156" t="s">
        <v>350</v>
      </c>
      <c r="C17" s="128">
        <v>51.82</v>
      </c>
      <c r="D17" s="128">
        <v>51.82</v>
      </c>
      <c r="E17" s="128">
        <v>51.82</v>
      </c>
      <c r="F17" s="157">
        <v>0</v>
      </c>
      <c r="G17" s="61"/>
      <c r="H17" s="61"/>
      <c r="I17" s="61"/>
      <c r="J17" s="61"/>
      <c r="K17" s="61"/>
      <c r="L17" s="61"/>
      <c r="M17" s="60"/>
      <c r="N17" s="60"/>
    </row>
    <row r="18" spans="1:14" ht="27" customHeight="1">
      <c r="A18" s="61">
        <v>2011150</v>
      </c>
      <c r="B18" s="156" t="s">
        <v>351</v>
      </c>
      <c r="C18" s="128">
        <v>1259.02</v>
      </c>
      <c r="D18" s="128">
        <v>1259.02</v>
      </c>
      <c r="E18" s="128">
        <v>49.02</v>
      </c>
      <c r="F18" s="157">
        <v>1210</v>
      </c>
      <c r="G18" s="61"/>
      <c r="H18" s="61"/>
      <c r="I18" s="61"/>
      <c r="J18" s="61"/>
      <c r="K18" s="61"/>
      <c r="L18" s="61"/>
      <c r="M18" s="60"/>
      <c r="N18" s="60"/>
    </row>
    <row r="19" spans="1:14" ht="27" customHeight="1">
      <c r="A19" s="61">
        <v>2080502</v>
      </c>
      <c r="B19" s="156" t="s">
        <v>352</v>
      </c>
      <c r="C19" s="128">
        <v>4.01</v>
      </c>
      <c r="D19" s="128">
        <v>4.01</v>
      </c>
      <c r="E19" s="128">
        <v>4.01</v>
      </c>
      <c r="F19" s="157">
        <v>0</v>
      </c>
      <c r="G19" s="61"/>
      <c r="H19" s="61"/>
      <c r="I19" s="61"/>
      <c r="J19" s="61"/>
      <c r="K19" s="61"/>
      <c r="L19" s="61"/>
      <c r="M19" s="60"/>
      <c r="N19" s="60"/>
    </row>
    <row r="20" spans="1:14" ht="27" customHeight="1">
      <c r="A20" s="61">
        <v>2210201</v>
      </c>
      <c r="B20" s="156" t="s">
        <v>353</v>
      </c>
      <c r="C20" s="128">
        <v>13.58</v>
      </c>
      <c r="D20" s="128">
        <v>13.58</v>
      </c>
      <c r="E20" s="128">
        <v>13.58</v>
      </c>
      <c r="F20" s="157">
        <v>0</v>
      </c>
      <c r="G20" s="61"/>
      <c r="H20" s="61"/>
      <c r="I20" s="61"/>
      <c r="J20" s="61"/>
      <c r="K20" s="61"/>
      <c r="L20" s="61"/>
      <c r="M20" s="60"/>
      <c r="N20" s="60"/>
    </row>
    <row r="21" spans="1:7" s="25" customFormat="1" ht="28.5" customHeight="1">
      <c r="A21" s="233"/>
      <c r="B21" s="233"/>
      <c r="C21" s="233"/>
      <c r="D21" s="233"/>
      <c r="E21" s="233"/>
      <c r="F21" s="233"/>
      <c r="G21" s="233"/>
    </row>
  </sheetData>
  <sheetProtection/>
  <mergeCells count="13">
    <mergeCell ref="A2:N2"/>
    <mergeCell ref="A3:B3"/>
    <mergeCell ref="M3:N3"/>
    <mergeCell ref="D4:F4"/>
    <mergeCell ref="H4:L4"/>
    <mergeCell ref="M4:M5"/>
    <mergeCell ref="N4:N5"/>
    <mergeCell ref="A6:B6"/>
    <mergeCell ref="A21:G21"/>
    <mergeCell ref="A4:A5"/>
    <mergeCell ref="B4:B5"/>
    <mergeCell ref="C4:C5"/>
    <mergeCell ref="G4:G5"/>
  </mergeCells>
  <printOptions horizontalCentered="1"/>
  <pageMargins left="0.17" right="0.17" top="0.18" bottom="0.18" header="0.15" footer="0.12"/>
  <pageSetup firstPageNumber="21" useFirstPageNumber="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28"/>
  <sheetViews>
    <sheetView showZeros="0" workbookViewId="0" topLeftCell="A4">
      <selection activeCell="C8" sqref="C8:D8"/>
    </sheetView>
  </sheetViews>
  <sheetFormatPr defaultColWidth="9.00390625" defaultRowHeight="14.25"/>
  <cols>
    <col min="1" max="1" width="12.50390625" style="25" customWidth="1"/>
    <col min="2" max="2" width="17.125" style="25" customWidth="1"/>
    <col min="3" max="3" width="14.625" style="25" customWidth="1"/>
    <col min="4" max="4" width="10.875" style="25" customWidth="1"/>
    <col min="5" max="7" width="14.25390625" style="25" customWidth="1"/>
    <col min="8" max="8" width="12.00390625" style="25" customWidth="1"/>
    <col min="9" max="254" width="9.00390625" style="25" customWidth="1"/>
    <col min="255" max="16384" width="9.00390625" style="25" customWidth="1"/>
  </cols>
  <sheetData>
    <row r="1" ht="23.25" customHeight="1">
      <c r="A1" s="8" t="s">
        <v>137</v>
      </c>
    </row>
    <row r="2" spans="1:8" ht="29.25" customHeight="1">
      <c r="A2" s="222" t="s">
        <v>138</v>
      </c>
      <c r="B2" s="222"/>
      <c r="C2" s="222"/>
      <c r="D2" s="222"/>
      <c r="E2" s="222"/>
      <c r="F2" s="222"/>
      <c r="G2" s="222"/>
      <c r="H2" s="222"/>
    </row>
    <row r="3" spans="1:8" ht="24.75" customHeight="1">
      <c r="A3" s="231" t="s">
        <v>139</v>
      </c>
      <c r="B3" s="231"/>
      <c r="C3" s="111"/>
      <c r="D3" s="109"/>
      <c r="E3" s="109"/>
      <c r="F3" s="109"/>
      <c r="G3" s="232" t="s">
        <v>22</v>
      </c>
      <c r="H3" s="232"/>
    </row>
    <row r="4" spans="1:8" s="8" customFormat="1" ht="27" customHeight="1">
      <c r="A4" s="228" t="s">
        <v>121</v>
      </c>
      <c r="B4" s="228" t="s">
        <v>122</v>
      </c>
      <c r="C4" s="228" t="s">
        <v>27</v>
      </c>
      <c r="D4" s="259" t="s">
        <v>33</v>
      </c>
      <c r="E4" s="259"/>
      <c r="F4" s="259"/>
      <c r="G4" s="259"/>
      <c r="H4" s="174" t="s">
        <v>34</v>
      </c>
    </row>
    <row r="5" spans="1:8" s="8" customFormat="1" ht="31.5" customHeight="1">
      <c r="A5" s="224"/>
      <c r="B5" s="224"/>
      <c r="C5" s="224"/>
      <c r="D5" s="28" t="s">
        <v>37</v>
      </c>
      <c r="E5" s="28" t="s">
        <v>38</v>
      </c>
      <c r="F5" s="28" t="s">
        <v>39</v>
      </c>
      <c r="G5" s="28" t="s">
        <v>40</v>
      </c>
      <c r="H5" s="175"/>
    </row>
    <row r="6" spans="1:8" s="23" customFormat="1" ht="27" customHeight="1">
      <c r="A6" s="64"/>
      <c r="B6" s="112" t="s">
        <v>136</v>
      </c>
      <c r="C6" s="170">
        <f>D6+H6</f>
        <v>8474.29</v>
      </c>
      <c r="D6" s="171">
        <f>D7+D15</f>
        <v>5280.29</v>
      </c>
      <c r="E6" s="171">
        <f>E7+E15</f>
        <v>4046.9300000000003</v>
      </c>
      <c r="F6" s="171">
        <f>F7+F15</f>
        <v>1078.32</v>
      </c>
      <c r="G6" s="171">
        <f>G7+G15</f>
        <v>155.04</v>
      </c>
      <c r="H6" s="171">
        <f>H7+H15</f>
        <v>3194</v>
      </c>
    </row>
    <row r="7" spans="1:8" ht="27" customHeight="1">
      <c r="A7" s="68"/>
      <c r="B7" s="167" t="s">
        <v>362</v>
      </c>
      <c r="C7" s="168">
        <v>7073.54</v>
      </c>
      <c r="D7" s="154">
        <v>5089.54</v>
      </c>
      <c r="E7" s="168">
        <v>3892.42</v>
      </c>
      <c r="F7" s="169">
        <v>1046.09</v>
      </c>
      <c r="G7" s="169">
        <v>151.03</v>
      </c>
      <c r="H7" s="154">
        <v>1984</v>
      </c>
    </row>
    <row r="8" spans="1:8" ht="27" customHeight="1">
      <c r="A8" s="61" t="s">
        <v>366</v>
      </c>
      <c r="B8" s="164" t="s">
        <v>361</v>
      </c>
      <c r="C8" s="165">
        <v>4603.43</v>
      </c>
      <c r="D8" s="128">
        <v>4603.43</v>
      </c>
      <c r="E8" s="165">
        <v>3557.34</v>
      </c>
      <c r="F8" s="166">
        <v>1046.09</v>
      </c>
      <c r="G8" s="166">
        <v>0</v>
      </c>
      <c r="H8" s="128">
        <v>0</v>
      </c>
    </row>
    <row r="9" spans="1:8" ht="27" customHeight="1">
      <c r="A9" s="61" t="s">
        <v>367</v>
      </c>
      <c r="B9" s="164" t="s">
        <v>350</v>
      </c>
      <c r="C9" s="165">
        <v>217</v>
      </c>
      <c r="D9" s="128">
        <v>0</v>
      </c>
      <c r="E9" s="165">
        <v>0</v>
      </c>
      <c r="F9" s="166">
        <v>0</v>
      </c>
      <c r="G9" s="166">
        <v>0</v>
      </c>
      <c r="H9" s="128">
        <v>217</v>
      </c>
    </row>
    <row r="10" spans="1:8" ht="27" customHeight="1">
      <c r="A10" s="61" t="s">
        <v>368</v>
      </c>
      <c r="B10" s="164" t="s">
        <v>346</v>
      </c>
      <c r="C10" s="165">
        <v>1500</v>
      </c>
      <c r="D10" s="128">
        <v>0</v>
      </c>
      <c r="E10" s="165">
        <v>0</v>
      </c>
      <c r="F10" s="166">
        <v>0</v>
      </c>
      <c r="G10" s="166">
        <v>0</v>
      </c>
      <c r="H10" s="128">
        <v>1500</v>
      </c>
    </row>
    <row r="11" spans="1:8" ht="27" customHeight="1">
      <c r="A11" s="61" t="s">
        <v>369</v>
      </c>
      <c r="B11" s="164" t="s">
        <v>347</v>
      </c>
      <c r="C11" s="165">
        <v>267</v>
      </c>
      <c r="D11" s="128">
        <v>0</v>
      </c>
      <c r="E11" s="165">
        <v>0</v>
      </c>
      <c r="F11" s="166">
        <v>0</v>
      </c>
      <c r="G11" s="166">
        <v>0</v>
      </c>
      <c r="H11" s="128">
        <v>267</v>
      </c>
    </row>
    <row r="12" spans="1:8" ht="27" customHeight="1">
      <c r="A12" s="61" t="s">
        <v>370</v>
      </c>
      <c r="B12" s="164" t="s">
        <v>348</v>
      </c>
      <c r="C12" s="165">
        <v>149.52</v>
      </c>
      <c r="D12" s="128">
        <v>149.52</v>
      </c>
      <c r="E12" s="165">
        <v>0</v>
      </c>
      <c r="F12" s="166">
        <v>0</v>
      </c>
      <c r="G12" s="166">
        <v>149.52</v>
      </c>
      <c r="H12" s="128">
        <v>0</v>
      </c>
    </row>
    <row r="13" spans="1:8" ht="27" customHeight="1">
      <c r="A13" s="61" t="s">
        <v>371</v>
      </c>
      <c r="B13" s="164" t="s">
        <v>349</v>
      </c>
      <c r="C13" s="165">
        <v>1.51</v>
      </c>
      <c r="D13" s="128">
        <v>1.51</v>
      </c>
      <c r="E13" s="165">
        <v>0</v>
      </c>
      <c r="F13" s="166">
        <v>0</v>
      </c>
      <c r="G13" s="166">
        <v>1.51</v>
      </c>
      <c r="H13" s="128">
        <v>0</v>
      </c>
    </row>
    <row r="14" spans="1:8" ht="27" customHeight="1">
      <c r="A14" s="61">
        <v>2210201</v>
      </c>
      <c r="B14" s="164" t="s">
        <v>353</v>
      </c>
      <c r="C14" s="165">
        <v>335.08</v>
      </c>
      <c r="D14" s="128">
        <v>335.08</v>
      </c>
      <c r="E14" s="165">
        <v>335.08</v>
      </c>
      <c r="F14" s="166"/>
      <c r="G14" s="166"/>
      <c r="H14" s="128"/>
    </row>
    <row r="15" spans="1:8" ht="27" customHeight="1">
      <c r="A15" s="61"/>
      <c r="B15" s="167" t="s">
        <v>365</v>
      </c>
      <c r="C15" s="168">
        <v>1400.75</v>
      </c>
      <c r="D15" s="154">
        <v>190.75</v>
      </c>
      <c r="E15" s="168">
        <v>154.51</v>
      </c>
      <c r="F15" s="169">
        <v>32.23</v>
      </c>
      <c r="G15" s="169">
        <v>4.01</v>
      </c>
      <c r="H15" s="154">
        <v>1210</v>
      </c>
    </row>
    <row r="16" spans="1:8" ht="27" customHeight="1">
      <c r="A16" s="61" t="s">
        <v>366</v>
      </c>
      <c r="B16" s="164" t="s">
        <v>363</v>
      </c>
      <c r="C16" s="165">
        <v>72.32</v>
      </c>
      <c r="D16" s="128">
        <v>72.32</v>
      </c>
      <c r="E16" s="165">
        <v>64.7</v>
      </c>
      <c r="F16" s="166">
        <v>7.62</v>
      </c>
      <c r="G16" s="166">
        <v>0</v>
      </c>
      <c r="H16" s="128">
        <v>0</v>
      </c>
    </row>
    <row r="17" spans="1:8" ht="27" customHeight="1">
      <c r="A17" s="61" t="s">
        <v>367</v>
      </c>
      <c r="B17" s="164" t="s">
        <v>350</v>
      </c>
      <c r="C17" s="165">
        <v>51.82</v>
      </c>
      <c r="D17" s="128">
        <v>51.82</v>
      </c>
      <c r="E17" s="165">
        <v>51.82</v>
      </c>
      <c r="F17" s="166">
        <v>0</v>
      </c>
      <c r="G17" s="166">
        <v>0</v>
      </c>
      <c r="H17" s="128">
        <v>0</v>
      </c>
    </row>
    <row r="18" spans="1:8" s="58" customFormat="1" ht="27" customHeight="1">
      <c r="A18" s="61">
        <v>2011150</v>
      </c>
      <c r="B18" s="164" t="s">
        <v>364</v>
      </c>
      <c r="C18" s="165">
        <v>1259.02</v>
      </c>
      <c r="D18" s="128">
        <v>49.02</v>
      </c>
      <c r="E18" s="165">
        <v>24.41</v>
      </c>
      <c r="F18" s="166">
        <v>24.61</v>
      </c>
      <c r="G18" s="166">
        <v>0</v>
      </c>
      <c r="H18" s="128">
        <v>1210</v>
      </c>
    </row>
    <row r="19" spans="1:8" s="58" customFormat="1" ht="27" customHeight="1">
      <c r="A19" s="61">
        <v>2080502</v>
      </c>
      <c r="B19" s="164" t="s">
        <v>359</v>
      </c>
      <c r="C19" s="165">
        <v>4.01</v>
      </c>
      <c r="D19" s="128">
        <v>4.01</v>
      </c>
      <c r="E19" s="165">
        <v>0</v>
      </c>
      <c r="F19" s="166">
        <v>0</v>
      </c>
      <c r="G19" s="166">
        <v>4.01</v>
      </c>
      <c r="H19" s="128">
        <v>0</v>
      </c>
    </row>
    <row r="20" spans="1:8" s="58" customFormat="1" ht="27" customHeight="1">
      <c r="A20" s="61">
        <v>2210201</v>
      </c>
      <c r="B20" s="164" t="s">
        <v>360</v>
      </c>
      <c r="C20" s="165">
        <v>13.58</v>
      </c>
      <c r="D20" s="128">
        <v>13.58</v>
      </c>
      <c r="E20" s="165">
        <v>13.58</v>
      </c>
      <c r="F20" s="166">
        <v>0</v>
      </c>
      <c r="G20" s="166">
        <v>0</v>
      </c>
      <c r="H20" s="128">
        <v>0</v>
      </c>
    </row>
    <row r="21" spans="1:8" ht="27" customHeight="1">
      <c r="A21" s="233" t="s">
        <v>118</v>
      </c>
      <c r="B21" s="233"/>
      <c r="C21" s="233"/>
      <c r="D21" s="233"/>
      <c r="E21" s="233"/>
      <c r="F21" s="233"/>
      <c r="G21" s="233"/>
      <c r="H21" s="233"/>
    </row>
    <row r="22" spans="4:5" ht="14.25">
      <c r="D22" s="113"/>
      <c r="E22" s="113"/>
    </row>
    <row r="23" spans="4:5" ht="14.25">
      <c r="D23" s="113"/>
      <c r="E23" s="113"/>
    </row>
    <row r="24" spans="4:5" ht="14.25">
      <c r="D24" s="113"/>
      <c r="E24" s="113"/>
    </row>
    <row r="25" spans="4:5" ht="14.25">
      <c r="D25" s="113"/>
      <c r="E25" s="113"/>
    </row>
    <row r="26" spans="4:5" ht="14.25">
      <c r="D26" s="113"/>
      <c r="E26" s="113"/>
    </row>
    <row r="27" spans="4:5" ht="14.25">
      <c r="D27" s="113"/>
      <c r="E27" s="113"/>
    </row>
    <row r="28" spans="4:5" ht="14.25">
      <c r="D28" s="113"/>
      <c r="E28" s="113"/>
    </row>
  </sheetData>
  <sheetProtection/>
  <mergeCells count="9">
    <mergeCell ref="A2:H2"/>
    <mergeCell ref="A3:B3"/>
    <mergeCell ref="G3:H3"/>
    <mergeCell ref="D4:G4"/>
    <mergeCell ref="A21:H21"/>
    <mergeCell ref="A4:A5"/>
    <mergeCell ref="B4:B5"/>
    <mergeCell ref="C4:C5"/>
    <mergeCell ref="H4:H5"/>
  </mergeCells>
  <printOptions horizontalCentered="1"/>
  <pageMargins left="0.35" right="0.35" top="0.22" bottom="0.25" header="0.22" footer="0.12"/>
  <pageSetup firstPageNumber="1" useFirstPageNumber="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O20"/>
  <sheetViews>
    <sheetView showZeros="0" workbookViewId="0" topLeftCell="A2">
      <selection activeCell="D6" sqref="D6"/>
    </sheetView>
  </sheetViews>
  <sheetFormatPr defaultColWidth="9.00390625" defaultRowHeight="14.25"/>
  <cols>
    <col min="1" max="1" width="11.875" style="0" customWidth="1"/>
    <col min="2" max="2" width="13.75390625" style="0" customWidth="1"/>
    <col min="3" max="3" width="10.375" style="0" customWidth="1"/>
    <col min="4" max="4" width="10.00390625" style="0" customWidth="1"/>
    <col min="5" max="5" width="10.50390625" style="0" customWidth="1"/>
    <col min="7" max="7" width="8.50390625" style="0" customWidth="1"/>
    <col min="10" max="10" width="6.875" style="0" customWidth="1"/>
    <col min="11" max="11" width="7.375" style="0" customWidth="1"/>
    <col min="13" max="14" width="7.625" style="0" customWidth="1"/>
    <col min="15" max="15" width="5.25390625" style="0" customWidth="1"/>
  </cols>
  <sheetData>
    <row r="1" s="25" customFormat="1" ht="23.25" customHeight="1">
      <c r="A1" s="8" t="s">
        <v>140</v>
      </c>
    </row>
    <row r="2" spans="1:15" s="25" customFormat="1" ht="29.25" customHeight="1">
      <c r="A2" s="222" t="s">
        <v>141</v>
      </c>
      <c r="B2" s="222"/>
      <c r="C2" s="222"/>
      <c r="D2" s="222"/>
      <c r="E2" s="222"/>
      <c r="F2" s="222"/>
      <c r="G2" s="222"/>
      <c r="H2" s="222"/>
      <c r="I2" s="222"/>
      <c r="J2" s="222"/>
      <c r="K2" s="222"/>
      <c r="L2" s="222"/>
      <c r="M2" s="222"/>
      <c r="N2" s="222"/>
      <c r="O2" s="222"/>
    </row>
    <row r="3" spans="1:15" s="25" customFormat="1" ht="29.25" customHeight="1">
      <c r="A3" s="108"/>
      <c r="C3" s="108"/>
      <c r="D3" s="109"/>
      <c r="F3" s="108"/>
      <c r="N3" s="261" t="s">
        <v>22</v>
      </c>
      <c r="O3" s="261"/>
    </row>
    <row r="4" spans="1:15" s="57" customFormat="1" ht="28.5" customHeight="1">
      <c r="A4" s="262" t="s">
        <v>121</v>
      </c>
      <c r="B4" s="263" t="s">
        <v>142</v>
      </c>
      <c r="C4" s="260" t="s">
        <v>143</v>
      </c>
      <c r="D4" s="260" t="s">
        <v>144</v>
      </c>
      <c r="E4" s="265" t="s">
        <v>145</v>
      </c>
      <c r="F4" s="260" t="s">
        <v>146</v>
      </c>
      <c r="G4" s="260" t="s">
        <v>147</v>
      </c>
      <c r="H4" s="260" t="s">
        <v>148</v>
      </c>
      <c r="I4" s="260" t="s">
        <v>149</v>
      </c>
      <c r="J4" s="260" t="s">
        <v>150</v>
      </c>
      <c r="K4" s="260" t="s">
        <v>151</v>
      </c>
      <c r="L4" s="260" t="s">
        <v>152</v>
      </c>
      <c r="M4" s="260" t="s">
        <v>153</v>
      </c>
      <c r="N4" s="260" t="s">
        <v>154</v>
      </c>
      <c r="O4" s="260" t="s">
        <v>155</v>
      </c>
    </row>
    <row r="5" spans="1:15" s="57" customFormat="1" ht="28.5" customHeight="1">
      <c r="A5" s="262"/>
      <c r="B5" s="264"/>
      <c r="C5" s="260"/>
      <c r="D5" s="260"/>
      <c r="E5" s="265"/>
      <c r="F5" s="260"/>
      <c r="G5" s="260"/>
      <c r="H5" s="260"/>
      <c r="I5" s="260"/>
      <c r="J5" s="260"/>
      <c r="K5" s="260"/>
      <c r="L5" s="260"/>
      <c r="M5" s="260"/>
      <c r="N5" s="260"/>
      <c r="O5" s="260"/>
    </row>
    <row r="6" spans="1:15" ht="27" customHeight="1">
      <c r="A6" s="60"/>
      <c r="B6" s="110" t="s">
        <v>136</v>
      </c>
      <c r="C6" s="176">
        <f>C7+C15</f>
        <v>8474.29</v>
      </c>
      <c r="D6" s="221">
        <f aca="true" t="shared" si="0" ref="D6:L6">D7+D15</f>
        <v>4046.9300000000003</v>
      </c>
      <c r="E6" s="176">
        <f t="shared" si="0"/>
        <v>4272.32</v>
      </c>
      <c r="F6" s="176">
        <f t="shared" si="0"/>
        <v>0</v>
      </c>
      <c r="G6" s="176">
        <f t="shared" si="0"/>
        <v>0</v>
      </c>
      <c r="H6" s="176">
        <f t="shared" si="0"/>
        <v>0</v>
      </c>
      <c r="I6" s="176">
        <f t="shared" si="0"/>
        <v>0</v>
      </c>
      <c r="J6" s="176">
        <f t="shared" si="0"/>
        <v>0</v>
      </c>
      <c r="K6" s="176">
        <f t="shared" si="0"/>
        <v>0</v>
      </c>
      <c r="L6" s="176">
        <f t="shared" si="0"/>
        <v>155.04</v>
      </c>
      <c r="M6" s="60"/>
      <c r="N6" s="60"/>
      <c r="O6" s="60"/>
    </row>
    <row r="7" spans="1:15" ht="27" customHeight="1">
      <c r="A7" s="60"/>
      <c r="B7" s="173" t="s">
        <v>377</v>
      </c>
      <c r="C7" s="169">
        <v>7073.54</v>
      </c>
      <c r="D7" s="169">
        <v>3892.42</v>
      </c>
      <c r="E7" s="169">
        <v>3030.09</v>
      </c>
      <c r="F7" s="169">
        <v>0</v>
      </c>
      <c r="G7" s="169">
        <v>0</v>
      </c>
      <c r="H7" s="169">
        <v>0</v>
      </c>
      <c r="I7" s="169">
        <v>0</v>
      </c>
      <c r="J7" s="169">
        <v>0</v>
      </c>
      <c r="K7" s="169">
        <v>0</v>
      </c>
      <c r="L7" s="169">
        <v>151.03</v>
      </c>
      <c r="M7" s="60"/>
      <c r="N7" s="60"/>
      <c r="O7" s="60"/>
    </row>
    <row r="8" spans="1:15" ht="27" customHeight="1">
      <c r="A8" s="61">
        <v>2011101</v>
      </c>
      <c r="B8" s="172" t="s">
        <v>372</v>
      </c>
      <c r="C8" s="166">
        <v>4603.43</v>
      </c>
      <c r="D8" s="166">
        <v>3557.34</v>
      </c>
      <c r="E8" s="166">
        <v>1046.09</v>
      </c>
      <c r="F8" s="166">
        <v>0</v>
      </c>
      <c r="G8" s="166">
        <v>0</v>
      </c>
      <c r="H8" s="166">
        <v>0</v>
      </c>
      <c r="I8" s="166">
        <v>0</v>
      </c>
      <c r="J8" s="166">
        <v>0</v>
      </c>
      <c r="K8" s="166">
        <v>0</v>
      </c>
      <c r="L8" s="166">
        <v>0</v>
      </c>
      <c r="M8" s="60"/>
      <c r="N8" s="60"/>
      <c r="O8" s="60"/>
    </row>
    <row r="9" spans="1:15" ht="27" customHeight="1">
      <c r="A9" s="61">
        <v>2011102</v>
      </c>
      <c r="B9" s="172" t="s">
        <v>344</v>
      </c>
      <c r="C9" s="166">
        <v>217</v>
      </c>
      <c r="D9" s="166">
        <v>0</v>
      </c>
      <c r="E9" s="166">
        <v>217</v>
      </c>
      <c r="F9" s="166">
        <v>0</v>
      </c>
      <c r="G9" s="166">
        <v>0</v>
      </c>
      <c r="H9" s="166">
        <v>0</v>
      </c>
      <c r="I9" s="166">
        <v>0</v>
      </c>
      <c r="J9" s="166">
        <v>0</v>
      </c>
      <c r="K9" s="166">
        <v>0</v>
      </c>
      <c r="L9" s="166">
        <v>0</v>
      </c>
      <c r="M9" s="60"/>
      <c r="N9" s="60"/>
      <c r="O9" s="60"/>
    </row>
    <row r="10" spans="1:15" ht="27" customHeight="1">
      <c r="A10" s="61">
        <v>2011104</v>
      </c>
      <c r="B10" s="172" t="s">
        <v>346</v>
      </c>
      <c r="C10" s="166">
        <v>1500</v>
      </c>
      <c r="D10" s="166">
        <v>0</v>
      </c>
      <c r="E10" s="166">
        <v>1500</v>
      </c>
      <c r="F10" s="166">
        <v>0</v>
      </c>
      <c r="G10" s="166">
        <v>0</v>
      </c>
      <c r="H10" s="166">
        <v>0</v>
      </c>
      <c r="I10" s="166">
        <v>0</v>
      </c>
      <c r="J10" s="166">
        <v>0</v>
      </c>
      <c r="K10" s="166">
        <v>0</v>
      </c>
      <c r="L10" s="166">
        <v>0</v>
      </c>
      <c r="M10" s="60"/>
      <c r="N10" s="60"/>
      <c r="O10" s="60"/>
    </row>
    <row r="11" spans="1:15" ht="27" customHeight="1">
      <c r="A11" s="61">
        <v>2011106</v>
      </c>
      <c r="B11" s="172" t="s">
        <v>347</v>
      </c>
      <c r="C11" s="166">
        <v>267</v>
      </c>
      <c r="D11" s="166">
        <v>0</v>
      </c>
      <c r="E11" s="166">
        <v>267</v>
      </c>
      <c r="F11" s="166">
        <v>0</v>
      </c>
      <c r="G11" s="166">
        <v>0</v>
      </c>
      <c r="H11" s="166">
        <v>0</v>
      </c>
      <c r="I11" s="166">
        <v>0</v>
      </c>
      <c r="J11" s="166">
        <v>0</v>
      </c>
      <c r="K11" s="166">
        <v>0</v>
      </c>
      <c r="L11" s="166">
        <v>0</v>
      </c>
      <c r="M11" s="60"/>
      <c r="N11" s="60"/>
      <c r="O11" s="60"/>
    </row>
    <row r="12" spans="1:15" ht="27" customHeight="1">
      <c r="A12" s="61">
        <v>2080501</v>
      </c>
      <c r="B12" s="172" t="s">
        <v>373</v>
      </c>
      <c r="C12" s="166">
        <v>149.52</v>
      </c>
      <c r="D12" s="166">
        <v>0</v>
      </c>
      <c r="E12" s="166">
        <v>0</v>
      </c>
      <c r="F12" s="166">
        <v>0</v>
      </c>
      <c r="G12" s="166">
        <v>0</v>
      </c>
      <c r="H12" s="166">
        <v>0</v>
      </c>
      <c r="I12" s="166">
        <v>0</v>
      </c>
      <c r="J12" s="166">
        <v>0</v>
      </c>
      <c r="K12" s="166">
        <v>0</v>
      </c>
      <c r="L12" s="166">
        <v>149.52</v>
      </c>
      <c r="M12" s="60"/>
      <c r="N12" s="60"/>
      <c r="O12" s="60"/>
    </row>
    <row r="13" spans="1:15" ht="27" customHeight="1">
      <c r="A13" s="61">
        <v>2081099</v>
      </c>
      <c r="B13" s="172" t="s">
        <v>374</v>
      </c>
      <c r="C13" s="166">
        <v>1.51</v>
      </c>
      <c r="D13" s="166">
        <v>0</v>
      </c>
      <c r="E13" s="166">
        <v>0</v>
      </c>
      <c r="F13" s="166">
        <v>0</v>
      </c>
      <c r="G13" s="166">
        <v>0</v>
      </c>
      <c r="H13" s="166">
        <v>0</v>
      </c>
      <c r="I13" s="166">
        <v>0</v>
      </c>
      <c r="J13" s="166">
        <v>0</v>
      </c>
      <c r="K13" s="166">
        <v>0</v>
      </c>
      <c r="L13" s="166">
        <v>1.51</v>
      </c>
      <c r="M13" s="60"/>
      <c r="N13" s="60"/>
      <c r="O13" s="60"/>
    </row>
    <row r="14" spans="1:15" ht="27" customHeight="1">
      <c r="A14" s="61">
        <v>2210201</v>
      </c>
      <c r="B14" s="172" t="s">
        <v>432</v>
      </c>
      <c r="C14" s="166">
        <v>335.08</v>
      </c>
      <c r="D14" s="166">
        <v>335.08</v>
      </c>
      <c r="E14" s="166"/>
      <c r="F14" s="166"/>
      <c r="G14" s="166"/>
      <c r="H14" s="166"/>
      <c r="I14" s="166"/>
      <c r="J14" s="166"/>
      <c r="K14" s="166"/>
      <c r="L14" s="166"/>
      <c r="M14" s="60"/>
      <c r="N14" s="60"/>
      <c r="O14" s="60"/>
    </row>
    <row r="15" spans="1:15" ht="27" customHeight="1">
      <c r="A15" s="61"/>
      <c r="B15" s="173" t="s">
        <v>376</v>
      </c>
      <c r="C15" s="169">
        <v>1400.75</v>
      </c>
      <c r="D15" s="169">
        <v>154.51</v>
      </c>
      <c r="E15" s="169">
        <v>1242.23</v>
      </c>
      <c r="F15" s="169">
        <v>0</v>
      </c>
      <c r="G15" s="169">
        <v>0</v>
      </c>
      <c r="H15" s="169">
        <v>0</v>
      </c>
      <c r="I15" s="169">
        <v>0</v>
      </c>
      <c r="J15" s="169">
        <v>0</v>
      </c>
      <c r="K15" s="169">
        <v>0</v>
      </c>
      <c r="L15" s="169">
        <v>4.01</v>
      </c>
      <c r="M15" s="60"/>
      <c r="N15" s="60"/>
      <c r="O15" s="60"/>
    </row>
    <row r="16" spans="1:15" ht="27" customHeight="1">
      <c r="A16" s="61">
        <v>2011101</v>
      </c>
      <c r="B16" s="172" t="s">
        <v>358</v>
      </c>
      <c r="C16" s="166">
        <v>72.32</v>
      </c>
      <c r="D16" s="166">
        <v>64.7</v>
      </c>
      <c r="E16" s="166">
        <v>7.62</v>
      </c>
      <c r="F16" s="166">
        <v>0</v>
      </c>
      <c r="G16" s="166">
        <v>0</v>
      </c>
      <c r="H16" s="166">
        <v>0</v>
      </c>
      <c r="I16" s="166">
        <v>0</v>
      </c>
      <c r="J16" s="166">
        <v>0</v>
      </c>
      <c r="K16" s="166">
        <v>0</v>
      </c>
      <c r="L16" s="166">
        <v>0</v>
      </c>
      <c r="M16" s="60"/>
      <c r="N16" s="60"/>
      <c r="O16" s="60"/>
    </row>
    <row r="17" spans="1:15" ht="27" customHeight="1">
      <c r="A17" s="61">
        <v>2011102</v>
      </c>
      <c r="B17" s="172" t="s">
        <v>344</v>
      </c>
      <c r="C17" s="166">
        <v>51.82</v>
      </c>
      <c r="D17" s="166">
        <v>51.82</v>
      </c>
      <c r="E17" s="166">
        <v>0</v>
      </c>
      <c r="F17" s="166">
        <v>0</v>
      </c>
      <c r="G17" s="166">
        <v>0</v>
      </c>
      <c r="H17" s="166">
        <v>0</v>
      </c>
      <c r="I17" s="166">
        <v>0</v>
      </c>
      <c r="J17" s="166">
        <v>0</v>
      </c>
      <c r="K17" s="166">
        <v>0</v>
      </c>
      <c r="L17" s="166">
        <v>0</v>
      </c>
      <c r="M17" s="60"/>
      <c r="N17" s="60"/>
      <c r="O17" s="60"/>
    </row>
    <row r="18" spans="1:15" ht="27" customHeight="1">
      <c r="A18" s="61">
        <v>2011150</v>
      </c>
      <c r="B18" s="172" t="s">
        <v>375</v>
      </c>
      <c r="C18" s="166">
        <v>1259.02</v>
      </c>
      <c r="D18" s="166">
        <v>24.41</v>
      </c>
      <c r="E18" s="166">
        <v>1234.61</v>
      </c>
      <c r="F18" s="166">
        <v>0</v>
      </c>
      <c r="G18" s="166">
        <v>0</v>
      </c>
      <c r="H18" s="166">
        <v>0</v>
      </c>
      <c r="I18" s="166">
        <v>0</v>
      </c>
      <c r="J18" s="166">
        <v>0</v>
      </c>
      <c r="K18" s="166">
        <v>0</v>
      </c>
      <c r="L18" s="166">
        <v>0</v>
      </c>
      <c r="M18" s="60"/>
      <c r="N18" s="60"/>
      <c r="O18" s="60"/>
    </row>
    <row r="19" spans="1:15" ht="27" customHeight="1">
      <c r="A19" s="61">
        <v>2080502</v>
      </c>
      <c r="B19" s="172" t="s">
        <v>359</v>
      </c>
      <c r="C19" s="166">
        <v>4.01</v>
      </c>
      <c r="D19" s="166">
        <v>0</v>
      </c>
      <c r="E19" s="166">
        <v>0</v>
      </c>
      <c r="F19" s="166">
        <v>0</v>
      </c>
      <c r="G19" s="166">
        <v>0</v>
      </c>
      <c r="H19" s="166">
        <v>0</v>
      </c>
      <c r="I19" s="166">
        <v>0</v>
      </c>
      <c r="J19" s="166">
        <v>0</v>
      </c>
      <c r="K19" s="166">
        <v>0</v>
      </c>
      <c r="L19" s="166">
        <v>4.01</v>
      </c>
      <c r="M19" s="60"/>
      <c r="N19" s="60"/>
      <c r="O19" s="60"/>
    </row>
    <row r="20" spans="1:15" ht="27" customHeight="1">
      <c r="A20" s="61">
        <v>2210201</v>
      </c>
      <c r="B20" s="172" t="s">
        <v>353</v>
      </c>
      <c r="C20" s="166">
        <v>13.58</v>
      </c>
      <c r="D20" s="166">
        <v>13.58</v>
      </c>
      <c r="E20" s="166">
        <v>0</v>
      </c>
      <c r="F20" s="166">
        <v>0</v>
      </c>
      <c r="G20" s="166">
        <v>0</v>
      </c>
      <c r="H20" s="166">
        <v>0</v>
      </c>
      <c r="I20" s="166">
        <v>0</v>
      </c>
      <c r="J20" s="166">
        <v>0</v>
      </c>
      <c r="K20" s="166">
        <v>0</v>
      </c>
      <c r="L20" s="166">
        <v>0</v>
      </c>
      <c r="M20" s="60"/>
      <c r="N20" s="60"/>
      <c r="O20" s="60"/>
    </row>
  </sheetData>
  <sheetProtection/>
  <mergeCells count="17">
    <mergeCell ref="A2:O2"/>
    <mergeCell ref="N3:O3"/>
    <mergeCell ref="A4:A5"/>
    <mergeCell ref="B4:B5"/>
    <mergeCell ref="C4:C5"/>
    <mergeCell ref="D4:D5"/>
    <mergeCell ref="E4:E5"/>
    <mergeCell ref="F4:F5"/>
    <mergeCell ref="G4:G5"/>
    <mergeCell ref="H4:H5"/>
    <mergeCell ref="M4:M5"/>
    <mergeCell ref="N4:N5"/>
    <mergeCell ref="O4:O5"/>
    <mergeCell ref="I4:I5"/>
    <mergeCell ref="J4:J5"/>
    <mergeCell ref="K4:K5"/>
    <mergeCell ref="L4:L5"/>
  </mergeCells>
  <printOptions horizontalCentered="1"/>
  <pageMargins left="0.19" right="0.17" top="0.23" bottom="0.22" header="0.16" footer="0.15"/>
  <pageSetup firstPageNumber="23" useFirstPageNumber="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37"/>
  <sheetViews>
    <sheetView showZeros="0" view="pageBreakPreview" zoomScaleSheetLayoutView="100" workbookViewId="0" topLeftCell="A1">
      <selection activeCell="E26" sqref="E26"/>
    </sheetView>
  </sheetViews>
  <sheetFormatPr defaultColWidth="9.00390625" defaultRowHeight="14.25"/>
  <cols>
    <col min="1" max="1" width="25.625" style="59" customWidth="1"/>
    <col min="2" max="2" width="8.625" style="90" customWidth="1"/>
    <col min="3" max="3" width="25.75390625" style="59" customWidth="1"/>
    <col min="4" max="4" width="9.375" style="178" customWidth="1"/>
    <col min="5" max="5" width="9.125" style="178" customWidth="1"/>
    <col min="6" max="6" width="9.125" style="59" customWidth="1"/>
    <col min="7" max="7" width="29.75390625" style="59" customWidth="1"/>
    <col min="8" max="255" width="9.00390625" style="59" customWidth="1"/>
    <col min="256" max="16384" width="9.00390625" style="59" customWidth="1"/>
  </cols>
  <sheetData>
    <row r="1" spans="1:5" s="25" customFormat="1" ht="21" customHeight="1">
      <c r="A1" s="8" t="s">
        <v>156</v>
      </c>
      <c r="B1" s="91"/>
      <c r="D1" s="184"/>
      <c r="E1" s="184"/>
    </row>
    <row r="2" spans="1:6" s="88" customFormat="1" ht="24.75" customHeight="1">
      <c r="A2" s="266" t="s">
        <v>157</v>
      </c>
      <c r="B2" s="266"/>
      <c r="C2" s="266"/>
      <c r="D2" s="266"/>
      <c r="E2" s="266"/>
      <c r="F2" s="266"/>
    </row>
    <row r="3" ht="19.5" customHeight="1">
      <c r="F3" s="92" t="s">
        <v>22</v>
      </c>
    </row>
    <row r="4" spans="1:6" s="89" customFormat="1" ht="19.5" customHeight="1">
      <c r="A4" s="267" t="s">
        <v>158</v>
      </c>
      <c r="B4" s="268"/>
      <c r="C4" s="267" t="s">
        <v>159</v>
      </c>
      <c r="D4" s="268"/>
      <c r="E4" s="268"/>
      <c r="F4" s="268"/>
    </row>
    <row r="5" spans="1:6" s="89" customFormat="1" ht="27">
      <c r="A5" s="145" t="s">
        <v>160</v>
      </c>
      <c r="B5" s="145" t="s">
        <v>161</v>
      </c>
      <c r="C5" s="145" t="s">
        <v>160</v>
      </c>
      <c r="D5" s="185" t="s">
        <v>27</v>
      </c>
      <c r="E5" s="186" t="s">
        <v>162</v>
      </c>
      <c r="F5" s="93" t="s">
        <v>163</v>
      </c>
    </row>
    <row r="6" spans="1:6" ht="19.5" customHeight="1">
      <c r="A6" s="94" t="s">
        <v>164</v>
      </c>
      <c r="B6" s="95">
        <f>B7+B8</f>
        <v>8474.29</v>
      </c>
      <c r="C6" s="96" t="s">
        <v>51</v>
      </c>
      <c r="D6" s="187">
        <v>7970.59</v>
      </c>
      <c r="E6" s="180">
        <v>7970.59</v>
      </c>
      <c r="F6" s="97"/>
    </row>
    <row r="7" spans="1:6" ht="19.5" customHeight="1">
      <c r="A7" s="98" t="s">
        <v>165</v>
      </c>
      <c r="B7" s="99">
        <v>7264.29</v>
      </c>
      <c r="C7" s="100" t="s">
        <v>55</v>
      </c>
      <c r="D7" s="187">
        <f aca="true" t="shared" si="0" ref="D7:D33">E7+F7</f>
        <v>0</v>
      </c>
      <c r="E7" s="180"/>
      <c r="F7" s="97"/>
    </row>
    <row r="8" spans="1:6" ht="18" customHeight="1">
      <c r="A8" s="98" t="s">
        <v>166</v>
      </c>
      <c r="B8" s="177">
        <v>1210</v>
      </c>
      <c r="C8" s="100" t="s">
        <v>59</v>
      </c>
      <c r="D8" s="187">
        <f t="shared" si="0"/>
        <v>0</v>
      </c>
      <c r="E8" s="180"/>
      <c r="F8" s="97"/>
    </row>
    <row r="9" spans="1:6" ht="19.5" customHeight="1">
      <c r="A9" s="98" t="s">
        <v>167</v>
      </c>
      <c r="B9" s="99"/>
      <c r="C9" s="100" t="s">
        <v>63</v>
      </c>
      <c r="D9" s="187">
        <f t="shared" si="0"/>
        <v>0</v>
      </c>
      <c r="E9" s="180"/>
      <c r="F9" s="97"/>
    </row>
    <row r="10" spans="1:6" ht="19.5" customHeight="1">
      <c r="A10" s="98"/>
      <c r="B10" s="99"/>
      <c r="C10" s="100" t="s">
        <v>67</v>
      </c>
      <c r="D10" s="187">
        <f t="shared" si="0"/>
        <v>0</v>
      </c>
      <c r="E10" s="180"/>
      <c r="F10" s="97"/>
    </row>
    <row r="11" spans="1:6" ht="19.5" customHeight="1">
      <c r="A11" s="98"/>
      <c r="B11" s="99"/>
      <c r="C11" s="100" t="s">
        <v>70</v>
      </c>
      <c r="D11" s="187">
        <f t="shared" si="0"/>
        <v>0</v>
      </c>
      <c r="E11" s="180"/>
      <c r="F11" s="97"/>
    </row>
    <row r="12" spans="1:6" ht="19.5" customHeight="1">
      <c r="A12" s="101"/>
      <c r="B12" s="99"/>
      <c r="C12" s="100" t="s">
        <v>73</v>
      </c>
      <c r="D12" s="187">
        <f t="shared" si="0"/>
        <v>0</v>
      </c>
      <c r="E12" s="180"/>
      <c r="F12" s="97"/>
    </row>
    <row r="13" spans="1:6" ht="19.5" customHeight="1">
      <c r="A13" s="101"/>
      <c r="B13" s="99"/>
      <c r="C13" s="100" t="s">
        <v>76</v>
      </c>
      <c r="D13" s="179">
        <f t="shared" si="0"/>
        <v>155.04</v>
      </c>
      <c r="E13" s="183">
        <v>155.04</v>
      </c>
      <c r="F13" s="97"/>
    </row>
    <row r="14" spans="1:6" ht="19.5" customHeight="1">
      <c r="A14" s="101"/>
      <c r="B14" s="99"/>
      <c r="C14" s="100" t="s">
        <v>79</v>
      </c>
      <c r="D14" s="187">
        <f t="shared" si="0"/>
        <v>0</v>
      </c>
      <c r="E14" s="180"/>
      <c r="F14" s="97"/>
    </row>
    <row r="15" spans="1:6" ht="19.5" customHeight="1">
      <c r="A15" s="98"/>
      <c r="B15" s="99"/>
      <c r="C15" s="102" t="s">
        <v>82</v>
      </c>
      <c r="D15" s="187">
        <f t="shared" si="0"/>
        <v>0</v>
      </c>
      <c r="E15" s="188"/>
      <c r="F15" s="97"/>
    </row>
    <row r="16" spans="1:6" ht="19.5" customHeight="1">
      <c r="A16" s="101"/>
      <c r="B16" s="99"/>
      <c r="C16" s="102" t="s">
        <v>85</v>
      </c>
      <c r="D16" s="187">
        <f t="shared" si="0"/>
        <v>0</v>
      </c>
      <c r="E16" s="188"/>
      <c r="F16" s="97"/>
    </row>
    <row r="17" spans="1:6" ht="19.5" customHeight="1">
      <c r="A17" s="103"/>
      <c r="B17" s="99"/>
      <c r="C17" s="102" t="s">
        <v>88</v>
      </c>
      <c r="D17" s="187">
        <f t="shared" si="0"/>
        <v>0</v>
      </c>
      <c r="E17" s="188"/>
      <c r="F17" s="97"/>
    </row>
    <row r="18" spans="1:6" ht="19.5" customHeight="1">
      <c r="A18" s="103"/>
      <c r="B18" s="99"/>
      <c r="C18" s="102" t="s">
        <v>91</v>
      </c>
      <c r="D18" s="187">
        <f t="shared" si="0"/>
        <v>0</v>
      </c>
      <c r="E18" s="188"/>
      <c r="F18" s="97"/>
    </row>
    <row r="19" spans="1:6" ht="19.5" customHeight="1">
      <c r="A19" s="103"/>
      <c r="B19" s="99"/>
      <c r="C19" s="104" t="s">
        <v>94</v>
      </c>
      <c r="D19" s="187">
        <f t="shared" si="0"/>
        <v>0</v>
      </c>
      <c r="E19" s="189"/>
      <c r="F19" s="97"/>
    </row>
    <row r="20" spans="1:6" ht="19.5" customHeight="1">
      <c r="A20" s="103"/>
      <c r="B20" s="99"/>
      <c r="C20" s="104" t="s">
        <v>97</v>
      </c>
      <c r="D20" s="187">
        <f t="shared" si="0"/>
        <v>0</v>
      </c>
      <c r="E20" s="189"/>
      <c r="F20" s="97"/>
    </row>
    <row r="21" spans="1:6" ht="19.5" customHeight="1">
      <c r="A21" s="103"/>
      <c r="B21" s="99"/>
      <c r="C21" s="104" t="s">
        <v>100</v>
      </c>
      <c r="D21" s="187">
        <f t="shared" si="0"/>
        <v>0</v>
      </c>
      <c r="E21" s="189"/>
      <c r="F21" s="97"/>
    </row>
    <row r="22" spans="1:6" ht="19.5" customHeight="1">
      <c r="A22" s="103"/>
      <c r="B22" s="99"/>
      <c r="C22" s="104" t="s">
        <v>102</v>
      </c>
      <c r="D22" s="187">
        <f t="shared" si="0"/>
        <v>0</v>
      </c>
      <c r="E22" s="189"/>
      <c r="F22" s="97"/>
    </row>
    <row r="23" spans="1:6" ht="19.5" customHeight="1">
      <c r="A23" s="103"/>
      <c r="B23" s="99"/>
      <c r="C23" s="104" t="s">
        <v>103</v>
      </c>
      <c r="D23" s="187">
        <f t="shared" si="0"/>
        <v>0</v>
      </c>
      <c r="E23" s="189"/>
      <c r="F23" s="97"/>
    </row>
    <row r="24" spans="1:6" ht="19.5" customHeight="1">
      <c r="A24" s="103"/>
      <c r="B24" s="99"/>
      <c r="C24" s="104" t="s">
        <v>104</v>
      </c>
      <c r="D24" s="187">
        <f t="shared" si="0"/>
        <v>0</v>
      </c>
      <c r="E24" s="189"/>
      <c r="F24" s="97"/>
    </row>
    <row r="25" spans="1:6" ht="19.5" customHeight="1">
      <c r="A25" s="103"/>
      <c r="B25" s="99"/>
      <c r="C25" s="102" t="s">
        <v>105</v>
      </c>
      <c r="D25" s="179">
        <v>348.66</v>
      </c>
      <c r="E25" s="191">
        <v>348.66</v>
      </c>
      <c r="F25" s="97"/>
    </row>
    <row r="26" spans="1:6" ht="19.5" customHeight="1">
      <c r="A26" s="103"/>
      <c r="B26" s="99"/>
      <c r="C26" s="102" t="s">
        <v>106</v>
      </c>
      <c r="D26" s="187">
        <f t="shared" si="0"/>
        <v>0</v>
      </c>
      <c r="E26" s="188"/>
      <c r="F26" s="97"/>
    </row>
    <row r="27" spans="1:6" ht="19.5" customHeight="1">
      <c r="A27" s="103"/>
      <c r="B27" s="99"/>
      <c r="C27" s="102" t="s">
        <v>107</v>
      </c>
      <c r="D27" s="187">
        <f t="shared" si="0"/>
        <v>0</v>
      </c>
      <c r="E27" s="188"/>
      <c r="F27" s="97"/>
    </row>
    <row r="28" spans="1:6" ht="19.5" customHeight="1">
      <c r="A28" s="103"/>
      <c r="B28" s="99"/>
      <c r="C28" s="102" t="s">
        <v>108</v>
      </c>
      <c r="D28" s="187">
        <f t="shared" si="0"/>
        <v>0</v>
      </c>
      <c r="E28" s="188"/>
      <c r="F28" s="97"/>
    </row>
    <row r="29" spans="1:6" ht="19.5" customHeight="1">
      <c r="A29" s="103"/>
      <c r="B29" s="99"/>
      <c r="C29" s="102" t="s">
        <v>109</v>
      </c>
      <c r="D29" s="187">
        <f t="shared" si="0"/>
        <v>0</v>
      </c>
      <c r="E29" s="181"/>
      <c r="F29" s="97"/>
    </row>
    <row r="30" spans="1:6" ht="19.5" customHeight="1">
      <c r="A30" s="103"/>
      <c r="B30" s="99"/>
      <c r="C30" s="105" t="s">
        <v>110</v>
      </c>
      <c r="D30" s="187">
        <f t="shared" si="0"/>
        <v>0</v>
      </c>
      <c r="E30" s="180"/>
      <c r="F30" s="97"/>
    </row>
    <row r="31" spans="1:6" ht="19.5" customHeight="1">
      <c r="A31" s="103"/>
      <c r="B31" s="99"/>
      <c r="C31" s="96" t="s">
        <v>111</v>
      </c>
      <c r="D31" s="187">
        <f t="shared" si="0"/>
        <v>0</v>
      </c>
      <c r="E31" s="182"/>
      <c r="F31" s="97"/>
    </row>
    <row r="32" spans="1:6" ht="19.5" customHeight="1">
      <c r="A32" s="103"/>
      <c r="B32" s="99"/>
      <c r="C32" s="32" t="s">
        <v>112</v>
      </c>
      <c r="D32" s="187">
        <f t="shared" si="0"/>
        <v>0</v>
      </c>
      <c r="E32" s="180"/>
      <c r="F32" s="97"/>
    </row>
    <row r="33" spans="1:6" ht="19.5" customHeight="1">
      <c r="A33" s="103"/>
      <c r="B33" s="99"/>
      <c r="C33" s="96" t="s">
        <v>113</v>
      </c>
      <c r="D33" s="187">
        <f t="shared" si="0"/>
        <v>0</v>
      </c>
      <c r="E33" s="180"/>
      <c r="F33" s="97"/>
    </row>
    <row r="34" spans="1:6" ht="19.5" customHeight="1">
      <c r="A34" s="103"/>
      <c r="B34" s="99"/>
      <c r="C34" s="96" t="s">
        <v>114</v>
      </c>
      <c r="D34" s="180"/>
      <c r="E34" s="180"/>
      <c r="F34" s="97"/>
    </row>
    <row r="35" spans="1:6" ht="19.5" customHeight="1">
      <c r="A35" s="103"/>
      <c r="B35" s="99"/>
      <c r="C35" s="96" t="s">
        <v>115</v>
      </c>
      <c r="D35" s="180"/>
      <c r="E35" s="180"/>
      <c r="F35" s="97"/>
    </row>
    <row r="36" spans="1:6" ht="19.5" customHeight="1">
      <c r="A36" s="146" t="s">
        <v>116</v>
      </c>
      <c r="B36" s="106">
        <f>B6+B9</f>
        <v>8474.29</v>
      </c>
      <c r="C36" s="146" t="s">
        <v>117</v>
      </c>
      <c r="D36" s="187">
        <f>E36+F36</f>
        <v>8474.29</v>
      </c>
      <c r="E36" s="190">
        <f>SUM(E6:E34)</f>
        <v>8474.29</v>
      </c>
      <c r="F36" s="107">
        <f>SUM(F6:F34)</f>
        <v>0</v>
      </c>
    </row>
    <row r="37" spans="1:6" ht="19.5" customHeight="1">
      <c r="A37" s="269" t="s">
        <v>168</v>
      </c>
      <c r="B37" s="269"/>
      <c r="C37" s="269"/>
      <c r="D37" s="269"/>
      <c r="E37" s="269"/>
      <c r="F37" s="269"/>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19.5" customHeight="1"/>
    <row r="236" ht="19.5" customHeight="1"/>
    <row r="237" ht="19.5" customHeight="1"/>
    <row r="238" ht="19.5" customHeight="1"/>
  </sheetData>
  <sheetProtection/>
  <mergeCells count="4">
    <mergeCell ref="A2:F2"/>
    <mergeCell ref="A4:B4"/>
    <mergeCell ref="C4:F4"/>
    <mergeCell ref="A37:F37"/>
  </mergeCells>
  <conditionalFormatting sqref="A6:A16">
    <cfRule type="cellIs" priority="1" dxfId="0" operator="equal" stopIfTrue="1">
      <formula>0</formula>
    </cfRule>
  </conditionalFormatting>
  <printOptions horizontalCentered="1"/>
  <pageMargins left="0.35" right="0.35" top="0.71" bottom="0.47" header="0.51" footer="0.31"/>
  <pageSetup firstPageNumber="24" useFirstPageNumber="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34"/>
  <sheetViews>
    <sheetView showZeros="0" workbookViewId="0" topLeftCell="A16">
      <selection activeCell="D39" sqref="D39"/>
    </sheetView>
  </sheetViews>
  <sheetFormatPr defaultColWidth="6.875" defaultRowHeight="23.25" customHeight="1"/>
  <cols>
    <col min="1" max="1" width="15.625" style="58" customWidth="1"/>
    <col min="2" max="2" width="21.00390625" style="58" customWidth="1"/>
    <col min="3" max="3" width="18.50390625" style="58" customWidth="1"/>
    <col min="4" max="4" width="23.375" style="58" customWidth="1"/>
    <col min="5" max="5" width="25.875" style="58" customWidth="1"/>
    <col min="6" max="16384" width="6.875" style="58" customWidth="1"/>
  </cols>
  <sheetData>
    <row r="1" s="25" customFormat="1" ht="23.25" customHeight="1">
      <c r="A1" s="8" t="s">
        <v>169</v>
      </c>
    </row>
    <row r="2" spans="1:5" ht="30" customHeight="1">
      <c r="A2" s="270" t="s">
        <v>170</v>
      </c>
      <c r="B2" s="270"/>
      <c r="C2" s="270"/>
      <c r="D2" s="270"/>
      <c r="E2" s="270"/>
    </row>
    <row r="3" spans="1:5" ht="23.25" customHeight="1">
      <c r="A3" s="59"/>
      <c r="E3" s="62" t="s">
        <v>22</v>
      </c>
    </row>
    <row r="4" spans="1:5" s="81" customFormat="1" ht="34.5" customHeight="1">
      <c r="A4" s="27" t="s">
        <v>121</v>
      </c>
      <c r="B4" s="27" t="s">
        <v>122</v>
      </c>
      <c r="C4" s="83" t="s">
        <v>27</v>
      </c>
      <c r="D4" s="27" t="s">
        <v>33</v>
      </c>
      <c r="E4" s="83" t="s">
        <v>171</v>
      </c>
    </row>
    <row r="5" spans="1:5" s="82" customFormat="1" ht="23.25" customHeight="1">
      <c r="A5" s="68"/>
      <c r="B5" s="86" t="s">
        <v>27</v>
      </c>
      <c r="C5" s="192">
        <f>C6+C21</f>
        <v>8474.29</v>
      </c>
      <c r="D5" s="192">
        <f>D6+D21</f>
        <v>5280.29</v>
      </c>
      <c r="E5" s="192">
        <f>E6+E21</f>
        <v>3194</v>
      </c>
    </row>
    <row r="6" spans="1:5" ht="23.25" customHeight="1">
      <c r="A6" s="68"/>
      <c r="B6" s="167" t="s">
        <v>362</v>
      </c>
      <c r="C6" s="168">
        <v>7073.54</v>
      </c>
      <c r="D6" s="154">
        <v>5089.54</v>
      </c>
      <c r="E6" s="154">
        <v>1984</v>
      </c>
    </row>
    <row r="7" spans="1:5" ht="23.25" customHeight="1">
      <c r="A7" s="234" t="s">
        <v>443</v>
      </c>
      <c r="B7" s="167" t="s">
        <v>436</v>
      </c>
      <c r="C7" s="154">
        <f>C8</f>
        <v>6587.43</v>
      </c>
      <c r="D7" s="154">
        <f>D8</f>
        <v>4603.43</v>
      </c>
      <c r="E7" s="154">
        <f>E8</f>
        <v>1984</v>
      </c>
    </row>
    <row r="8" spans="1:5" ht="23.25" customHeight="1">
      <c r="A8" s="234" t="s">
        <v>444</v>
      </c>
      <c r="B8" s="167" t="s">
        <v>437</v>
      </c>
      <c r="C8" s="154">
        <f>SUM(C9:C12)</f>
        <v>6587.43</v>
      </c>
      <c r="D8" s="154">
        <f>SUM(D9:D12)</f>
        <v>4603.43</v>
      </c>
      <c r="E8" s="154">
        <f>SUM(E9:E12)</f>
        <v>1984</v>
      </c>
    </row>
    <row r="9" spans="1:5" ht="23.25" customHeight="1">
      <c r="A9" s="234" t="s">
        <v>366</v>
      </c>
      <c r="B9" s="164" t="s">
        <v>378</v>
      </c>
      <c r="C9" s="128">
        <v>4603.43</v>
      </c>
      <c r="D9" s="128">
        <v>4603.43</v>
      </c>
      <c r="E9" s="128">
        <v>0</v>
      </c>
    </row>
    <row r="10" spans="1:5" ht="23.25" customHeight="1">
      <c r="A10" s="234" t="s">
        <v>367</v>
      </c>
      <c r="B10" s="164" t="s">
        <v>379</v>
      </c>
      <c r="C10" s="165">
        <v>217</v>
      </c>
      <c r="D10" s="128">
        <v>0</v>
      </c>
      <c r="E10" s="128">
        <v>217</v>
      </c>
    </row>
    <row r="11" spans="1:5" ht="23.25" customHeight="1">
      <c r="A11" s="234" t="s">
        <v>368</v>
      </c>
      <c r="B11" s="164" t="s">
        <v>346</v>
      </c>
      <c r="C11" s="165">
        <v>1500</v>
      </c>
      <c r="D11" s="128">
        <v>0</v>
      </c>
      <c r="E11" s="128">
        <v>1500</v>
      </c>
    </row>
    <row r="12" spans="1:5" ht="23.25" customHeight="1">
      <c r="A12" s="234" t="s">
        <v>369</v>
      </c>
      <c r="B12" s="164" t="s">
        <v>347</v>
      </c>
      <c r="C12" s="128">
        <v>267</v>
      </c>
      <c r="D12" s="128">
        <v>0</v>
      </c>
      <c r="E12" s="128">
        <v>267</v>
      </c>
    </row>
    <row r="13" spans="1:5" ht="23.25" customHeight="1">
      <c r="A13" s="234">
        <v>208</v>
      </c>
      <c r="B13" s="164" t="s">
        <v>439</v>
      </c>
      <c r="C13" s="128">
        <f>C14+C16</f>
        <v>151.03</v>
      </c>
      <c r="D13" s="128">
        <f>D14+D16</f>
        <v>151.03</v>
      </c>
      <c r="E13" s="128">
        <f>E14+E16</f>
        <v>0</v>
      </c>
    </row>
    <row r="14" spans="1:5" ht="23.25" customHeight="1">
      <c r="A14" s="234">
        <v>20805</v>
      </c>
      <c r="B14" s="164" t="s">
        <v>438</v>
      </c>
      <c r="C14" s="128">
        <f>C15</f>
        <v>149.52</v>
      </c>
      <c r="D14" s="128">
        <f>D15</f>
        <v>149.52</v>
      </c>
      <c r="E14" s="128"/>
    </row>
    <row r="15" spans="1:5" ht="23.25" customHeight="1">
      <c r="A15" s="234" t="s">
        <v>370</v>
      </c>
      <c r="B15" s="164" t="s">
        <v>348</v>
      </c>
      <c r="C15" s="128">
        <v>149.52</v>
      </c>
      <c r="D15" s="128">
        <v>149.52</v>
      </c>
      <c r="E15" s="128">
        <v>0</v>
      </c>
    </row>
    <row r="16" spans="1:5" ht="23.25" customHeight="1">
      <c r="A16" s="234">
        <v>20810</v>
      </c>
      <c r="B16" s="164" t="s">
        <v>440</v>
      </c>
      <c r="C16" s="128">
        <f>C17</f>
        <v>1.51</v>
      </c>
      <c r="D16" s="128">
        <f>D17</f>
        <v>1.51</v>
      </c>
      <c r="E16" s="128"/>
    </row>
    <row r="17" spans="1:5" ht="23.25" customHeight="1">
      <c r="A17" s="234" t="s">
        <v>371</v>
      </c>
      <c r="B17" s="164" t="s">
        <v>349</v>
      </c>
      <c r="C17" s="128">
        <v>1.51</v>
      </c>
      <c r="D17" s="128">
        <v>1.51</v>
      </c>
      <c r="E17" s="128">
        <v>0</v>
      </c>
    </row>
    <row r="18" spans="1:5" ht="23.25" customHeight="1">
      <c r="A18" s="234">
        <v>221</v>
      </c>
      <c r="B18" s="164" t="s">
        <v>442</v>
      </c>
      <c r="C18" s="128">
        <f>C19</f>
        <v>335.08</v>
      </c>
      <c r="D18" s="128">
        <f>D19</f>
        <v>335.08</v>
      </c>
      <c r="E18" s="128"/>
    </row>
    <row r="19" spans="1:5" ht="23.25" customHeight="1">
      <c r="A19" s="234">
        <v>22102</v>
      </c>
      <c r="B19" s="164" t="s">
        <v>441</v>
      </c>
      <c r="C19" s="128">
        <f>C20</f>
        <v>335.08</v>
      </c>
      <c r="D19" s="128">
        <f>D20</f>
        <v>335.08</v>
      </c>
      <c r="E19" s="128">
        <f>E20</f>
        <v>0</v>
      </c>
    </row>
    <row r="20" spans="1:5" ht="23.25" customHeight="1">
      <c r="A20" s="234">
        <v>2210201</v>
      </c>
      <c r="B20" s="164" t="s">
        <v>353</v>
      </c>
      <c r="C20" s="128">
        <v>335.08</v>
      </c>
      <c r="D20" s="128">
        <v>335.08</v>
      </c>
      <c r="E20" s="128"/>
    </row>
    <row r="21" spans="1:5" ht="23.25" customHeight="1">
      <c r="A21" s="234"/>
      <c r="B21" s="167" t="s">
        <v>365</v>
      </c>
      <c r="C21" s="154">
        <v>1400.75</v>
      </c>
      <c r="D21" s="154">
        <v>190.75</v>
      </c>
      <c r="E21" s="154">
        <v>1210</v>
      </c>
    </row>
    <row r="22" spans="1:5" ht="23.25" customHeight="1">
      <c r="A22" s="234">
        <v>201</v>
      </c>
      <c r="B22" s="167" t="s">
        <v>436</v>
      </c>
      <c r="C22" s="154">
        <f>C23</f>
        <v>1383.1599999999999</v>
      </c>
      <c r="D22" s="154">
        <f>D23</f>
        <v>173.16</v>
      </c>
      <c r="E22" s="154">
        <f>E23</f>
        <v>1210</v>
      </c>
    </row>
    <row r="23" spans="1:5" ht="23.25" customHeight="1">
      <c r="A23" s="234">
        <v>20111</v>
      </c>
      <c r="B23" s="167" t="s">
        <v>437</v>
      </c>
      <c r="C23" s="154">
        <f>SUM(C24:C26)</f>
        <v>1383.1599999999999</v>
      </c>
      <c r="D23" s="154">
        <f>SUM(D24:D26)</f>
        <v>173.16</v>
      </c>
      <c r="E23" s="154">
        <f>SUM(E24:E26)</f>
        <v>1210</v>
      </c>
    </row>
    <row r="24" spans="1:5" ht="23.25" customHeight="1">
      <c r="A24" s="234" t="s">
        <v>366</v>
      </c>
      <c r="B24" s="164" t="s">
        <v>378</v>
      </c>
      <c r="C24" s="128">
        <v>72.32</v>
      </c>
      <c r="D24" s="128">
        <v>72.32</v>
      </c>
      <c r="E24" s="128">
        <v>0</v>
      </c>
    </row>
    <row r="25" spans="1:5" ht="23.25" customHeight="1">
      <c r="A25" s="234" t="s">
        <v>367</v>
      </c>
      <c r="B25" s="164" t="s">
        <v>379</v>
      </c>
      <c r="C25" s="128">
        <v>51.82</v>
      </c>
      <c r="D25" s="128">
        <v>51.82</v>
      </c>
      <c r="E25" s="128">
        <v>0</v>
      </c>
    </row>
    <row r="26" spans="1:5" ht="23.25" customHeight="1">
      <c r="A26" s="234">
        <v>2011150</v>
      </c>
      <c r="B26" s="164" t="s">
        <v>380</v>
      </c>
      <c r="C26" s="165">
        <v>1259.02</v>
      </c>
      <c r="D26" s="128">
        <v>49.02</v>
      </c>
      <c r="E26" s="128">
        <v>1210</v>
      </c>
    </row>
    <row r="27" spans="1:5" ht="23.25" customHeight="1">
      <c r="A27" s="234">
        <v>208</v>
      </c>
      <c r="B27" s="164" t="s">
        <v>439</v>
      </c>
      <c r="C27" s="128">
        <f>C28</f>
        <v>4.01</v>
      </c>
      <c r="D27" s="128">
        <f>D28</f>
        <v>4.01</v>
      </c>
      <c r="E27" s="128"/>
    </row>
    <row r="28" spans="1:5" ht="23.25" customHeight="1">
      <c r="A28" s="234">
        <v>20805</v>
      </c>
      <c r="B28" s="164" t="s">
        <v>438</v>
      </c>
      <c r="C28" s="128">
        <f>C29</f>
        <v>4.01</v>
      </c>
      <c r="D28" s="128">
        <f>D29</f>
        <v>4.01</v>
      </c>
      <c r="E28" s="128"/>
    </row>
    <row r="29" spans="1:5" ht="23.25" customHeight="1">
      <c r="A29" s="234">
        <v>2080502</v>
      </c>
      <c r="B29" s="164" t="s">
        <v>359</v>
      </c>
      <c r="C29" s="128">
        <v>4.01</v>
      </c>
      <c r="D29" s="128">
        <v>4.01</v>
      </c>
      <c r="E29" s="128">
        <v>0</v>
      </c>
    </row>
    <row r="30" spans="1:5" ht="23.25" customHeight="1">
      <c r="A30" s="234">
        <v>221</v>
      </c>
      <c r="B30" s="164" t="s">
        <v>442</v>
      </c>
      <c r="C30" s="128">
        <f>C31</f>
        <v>13.58</v>
      </c>
      <c r="D30" s="128">
        <f>D31</f>
        <v>13.58</v>
      </c>
      <c r="E30" s="128"/>
    </row>
    <row r="31" spans="1:5" ht="23.25" customHeight="1">
      <c r="A31" s="234">
        <v>22102</v>
      </c>
      <c r="B31" s="164" t="s">
        <v>441</v>
      </c>
      <c r="C31" s="128">
        <f>C32</f>
        <v>13.58</v>
      </c>
      <c r="D31" s="128">
        <f>D32</f>
        <v>13.58</v>
      </c>
      <c r="E31" s="128"/>
    </row>
    <row r="32" spans="1:5" ht="23.25" customHeight="1">
      <c r="A32" s="234">
        <v>2210201</v>
      </c>
      <c r="B32" s="164" t="s">
        <v>360</v>
      </c>
      <c r="C32" s="128">
        <v>13.58</v>
      </c>
      <c r="D32" s="128">
        <v>13.58</v>
      </c>
      <c r="E32" s="128">
        <v>0</v>
      </c>
    </row>
    <row r="33" spans="1:5" ht="29.25" customHeight="1">
      <c r="A33" s="271" t="s">
        <v>172</v>
      </c>
      <c r="B33" s="271"/>
      <c r="C33" s="271"/>
      <c r="D33" s="271"/>
      <c r="E33" s="271"/>
    </row>
    <row r="34" spans="1:5" ht="19.5" customHeight="1">
      <c r="A34" s="272"/>
      <c r="B34" s="273"/>
      <c r="C34" s="273"/>
      <c r="D34" s="273"/>
      <c r="E34" s="273"/>
    </row>
  </sheetData>
  <sheetProtection/>
  <mergeCells count="3">
    <mergeCell ref="A2:E2"/>
    <mergeCell ref="A33:E33"/>
    <mergeCell ref="A34:E34"/>
  </mergeCells>
  <printOptions horizontalCentered="1"/>
  <pageMargins left="0.35" right="0.35" top="0.31" bottom="0.14" header="0.17" footer="0.12"/>
  <pageSetup firstPageNumber="25"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尚雯</cp:lastModifiedBy>
  <cp:lastPrinted>2021-02-02T08:13:50Z</cp:lastPrinted>
  <dcterms:created xsi:type="dcterms:W3CDTF">2015-04-15T03:34:12Z</dcterms:created>
  <dcterms:modified xsi:type="dcterms:W3CDTF">2022-09-09T08:11:52Z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